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25房管局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<sst xmlns="http://schemas.openxmlformats.org/spreadsheetml/2006/main" count="56" uniqueCount="42">
  <si>
    <t>江西省商品房销售明码标价销售公示</t>
  </si>
  <si>
    <t>当期销售的房源名称</t>
  </si>
  <si>
    <t>壹号院商住小区项目水西组团SX01-06-01、02、03、04地块  25#楼</t>
  </si>
  <si>
    <t>当期销售房源总数量</t>
  </si>
  <si>
    <t>16套住宅</t>
  </si>
  <si>
    <t>层高</t>
  </si>
  <si>
    <t>1-4F3米
5F2.8米</t>
  </si>
  <si>
    <t>楼盘建筑结构</t>
  </si>
  <si>
    <t>钢混</t>
  </si>
  <si>
    <t>装修状况</t>
  </si>
  <si>
    <t>毛坯</t>
  </si>
  <si>
    <t>朝向</t>
  </si>
  <si>
    <t>东南</t>
  </si>
  <si>
    <t>栋号</t>
  </si>
  <si>
    <t>层数</t>
  </si>
  <si>
    <t>房号</t>
  </si>
  <si>
    <t>建筑面积
（㎡）</t>
  </si>
  <si>
    <t>套内面积
（㎡）</t>
  </si>
  <si>
    <t>单价
（元/㎡）</t>
  </si>
  <si>
    <t>总价
（元）</t>
  </si>
  <si>
    <t>最低销售单价（元/㎡）</t>
  </si>
  <si>
    <t>销售状态</t>
  </si>
  <si>
    <t>实际成交价</t>
  </si>
  <si>
    <t>一至二层</t>
  </si>
  <si>
    <t>101复式</t>
  </si>
  <si>
    <t>102复式</t>
  </si>
  <si>
    <t>103复式</t>
  </si>
  <si>
    <t>105复式</t>
  </si>
  <si>
    <t>106复式</t>
  </si>
  <si>
    <t>107复式</t>
  </si>
  <si>
    <t>三至五层</t>
  </si>
  <si>
    <t>108复式</t>
  </si>
  <si>
    <t>109复式</t>
  </si>
  <si>
    <t>301复式</t>
  </si>
  <si>
    <t>302复式</t>
  </si>
  <si>
    <t>303复式</t>
  </si>
  <si>
    <t>305复式</t>
  </si>
  <si>
    <t>306复式</t>
  </si>
  <si>
    <t>307复式</t>
  </si>
  <si>
    <t>308复式</t>
  </si>
  <si>
    <t>309复式</t>
  </si>
  <si>
    <t xml:space="preserve"> 赣州市发改委监制               价格举报电话：12315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</si>
</sst>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2289;06&#22320;&#22359;25#&#8212;&#20215;&#26684;&#34920;0418(1)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#公司审批版"/>
      <sheetName val="25#物价局"/>
      <sheetName val="25房管局"/>
      <sheetName val="25#基表"/>
    </sheetNames>
    <sheetDataSet>
      <sheetData sheetId="0">
        <row r="6">
          <cell r="D6">
            <v>11615</v>
          </cell>
        </row>
        <row r="6">
          <cell r="F6">
            <v>10635</v>
          </cell>
        </row>
        <row r="6">
          <cell r="H6">
            <v>10536</v>
          </cell>
        </row>
        <row r="6">
          <cell r="J6">
            <v>10420</v>
          </cell>
        </row>
        <row r="6">
          <cell r="L6">
            <v>10420</v>
          </cell>
        </row>
        <row r="6">
          <cell r="N6">
            <v>10520</v>
          </cell>
        </row>
        <row r="6">
          <cell r="P6">
            <v>10620</v>
          </cell>
        </row>
        <row r="6">
          <cell r="R6">
            <v>11660</v>
          </cell>
        </row>
        <row r="14">
          <cell r="D14">
            <v>12958</v>
          </cell>
        </row>
        <row r="14">
          <cell r="F14">
            <v>12011</v>
          </cell>
        </row>
        <row r="14">
          <cell r="H14">
            <v>11847</v>
          </cell>
        </row>
        <row r="14">
          <cell r="J14">
            <v>11798</v>
          </cell>
        </row>
        <row r="14">
          <cell r="L14">
            <v>11747</v>
          </cell>
        </row>
        <row r="14">
          <cell r="N14">
            <v>11730</v>
          </cell>
        </row>
        <row r="14">
          <cell r="P14">
            <v>11572</v>
          </cell>
        </row>
        <row r="14">
          <cell r="R14">
            <v>12238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85" zoomScaleNormal="85" workbookViewId="0">
      <selection activeCell="H15" sqref="H15"/>
    </sheetView>
  </sheetViews>
  <sheetFormatPr defaultColWidth="9" defaultRowHeight="14"/>
  <cols>
    <col min="1" max="5" width="9" style="1"/>
    <col min="6" max="6" width="10.6363636363636" style="1" customWidth="1"/>
    <col min="7" max="7" width="9.54545454545454" style="1"/>
    <col min="8" max="8" width="11.6363636363636" style="1" customWidth="1"/>
    <col min="9" max="9" width="9" style="1"/>
    <col min="10" max="10" width="11" style="1" customWidth="1"/>
    <col min="11" max="16384" width="9" style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</row>
    <row r="3" spans="1:10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</row>
    <row r="4" ht="28" spans="1:10">
      <c r="A4" s="2" t="s">
        <v>5</v>
      </c>
      <c r="B4" s="3" t="s">
        <v>6</v>
      </c>
      <c r="C4" s="3" t="s">
        <v>7</v>
      </c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</row>
    <row r="5" ht="28" spans="1:10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</row>
    <row r="6" spans="1:10">
      <c r="A6" s="2">
        <v>25</v>
      </c>
      <c r="B6" s="4" t="s">
        <v>23</v>
      </c>
      <c r="C6" s="2" t="s">
        <v>24</v>
      </c>
      <c r="D6" s="5">
        <v>131.07</v>
      </c>
      <c r="E6" s="2">
        <v>126.375</v>
      </c>
      <c r="F6" s="6">
        <f>'[1]25#公司审批版'!R14</f>
        <v>12238</v>
      </c>
      <c r="G6" s="6">
        <f t="shared" ref="G6:G21" si="0">ROUND(F6*D6,0)</f>
        <v>1604035</v>
      </c>
      <c r="H6" s="6">
        <f t="shared" ref="H6:H21" si="1">F6*0.9</f>
        <v>11014.2</v>
      </c>
      <c r="I6" s="2"/>
      <c r="J6" s="2"/>
    </row>
    <row r="7" spans="1:10">
      <c r="A7" s="2">
        <v>25</v>
      </c>
      <c r="B7" s="4" t="s">
        <v>23</v>
      </c>
      <c r="C7" s="2" t="s">
        <v>25</v>
      </c>
      <c r="D7" s="5">
        <v>130.95</v>
      </c>
      <c r="E7" s="2">
        <v>126.255</v>
      </c>
      <c r="F7" s="6">
        <f>'[1]25#公司审批版'!P14</f>
        <v>11572</v>
      </c>
      <c r="G7" s="6">
        <f t="shared" si="0"/>
        <v>1515353</v>
      </c>
      <c r="H7" s="6">
        <f t="shared" si="1"/>
        <v>10414.8</v>
      </c>
      <c r="I7" s="2"/>
      <c r="J7" s="2"/>
    </row>
    <row r="8" spans="1:10">
      <c r="A8" s="2">
        <v>25</v>
      </c>
      <c r="B8" s="4" t="s">
        <v>23</v>
      </c>
      <c r="C8" s="2" t="s">
        <v>26</v>
      </c>
      <c r="D8" s="5">
        <v>130.95</v>
      </c>
      <c r="E8" s="2">
        <v>126.255</v>
      </c>
      <c r="F8" s="6">
        <f>'[1]25#公司审批版'!N14</f>
        <v>11730</v>
      </c>
      <c r="G8" s="6">
        <f t="shared" si="0"/>
        <v>1536044</v>
      </c>
      <c r="H8" s="6">
        <f t="shared" si="1"/>
        <v>10557</v>
      </c>
      <c r="I8" s="2"/>
      <c r="J8" s="2"/>
    </row>
    <row r="9" spans="1:10">
      <c r="A9" s="2">
        <v>25</v>
      </c>
      <c r="B9" s="4" t="s">
        <v>23</v>
      </c>
      <c r="C9" s="2" t="s">
        <v>27</v>
      </c>
      <c r="D9" s="5">
        <v>130.95</v>
      </c>
      <c r="E9" s="2">
        <v>126.255</v>
      </c>
      <c r="F9" s="6">
        <f>'[1]25#公司审批版'!L14</f>
        <v>11747</v>
      </c>
      <c r="G9" s="6">
        <f t="shared" si="0"/>
        <v>1538270</v>
      </c>
      <c r="H9" s="6">
        <f t="shared" si="1"/>
        <v>10572.3</v>
      </c>
      <c r="I9" s="2"/>
      <c r="J9" s="2"/>
    </row>
    <row r="10" spans="1:10">
      <c r="A10" s="2">
        <v>25</v>
      </c>
      <c r="B10" s="4" t="s">
        <v>23</v>
      </c>
      <c r="C10" s="2" t="s">
        <v>28</v>
      </c>
      <c r="D10" s="5">
        <v>130.95</v>
      </c>
      <c r="E10" s="2">
        <v>126.255</v>
      </c>
      <c r="F10" s="6">
        <f>'[1]25#公司审批版'!J14</f>
        <v>11798</v>
      </c>
      <c r="G10" s="6">
        <f t="shared" si="0"/>
        <v>1544948</v>
      </c>
      <c r="H10" s="6">
        <f t="shared" si="1"/>
        <v>10618.2</v>
      </c>
      <c r="I10" s="2"/>
      <c r="J10" s="2"/>
    </row>
    <row r="11" spans="1:10">
      <c r="A11" s="2">
        <v>25</v>
      </c>
      <c r="B11" s="4" t="s">
        <v>23</v>
      </c>
      <c r="C11" s="2" t="s">
        <v>29</v>
      </c>
      <c r="D11" s="5">
        <v>130.95</v>
      </c>
      <c r="E11" s="2">
        <v>126.255</v>
      </c>
      <c r="F11" s="6">
        <f>'[1]25#公司审批版'!H14</f>
        <v>11847</v>
      </c>
      <c r="G11" s="6">
        <f t="shared" si="0"/>
        <v>1551365</v>
      </c>
      <c r="H11" s="6">
        <f t="shared" si="1"/>
        <v>10662.3</v>
      </c>
      <c r="I11" s="2"/>
      <c r="J11" s="2"/>
    </row>
    <row r="12" spans="1:10">
      <c r="A12" s="2">
        <v>25</v>
      </c>
      <c r="B12" s="4" t="s">
        <v>30</v>
      </c>
      <c r="C12" s="2" t="s">
        <v>31</v>
      </c>
      <c r="D12" s="5">
        <v>130.95</v>
      </c>
      <c r="E12" s="2">
        <v>126.255</v>
      </c>
      <c r="F12" s="6">
        <f>'[1]25#公司审批版'!F14</f>
        <v>12011</v>
      </c>
      <c r="G12" s="6">
        <f t="shared" si="0"/>
        <v>1572840</v>
      </c>
      <c r="H12" s="6">
        <f t="shared" si="1"/>
        <v>10809.9</v>
      </c>
      <c r="I12" s="2"/>
      <c r="J12" s="2"/>
    </row>
    <row r="13" spans="1:10">
      <c r="A13" s="2">
        <v>25</v>
      </c>
      <c r="B13" s="4" t="s">
        <v>30</v>
      </c>
      <c r="C13" s="2" t="s">
        <v>32</v>
      </c>
      <c r="D13" s="5">
        <v>131.07</v>
      </c>
      <c r="E13" s="2">
        <v>126.375</v>
      </c>
      <c r="F13" s="6">
        <f>'[1]25#公司审批版'!D14</f>
        <v>12958</v>
      </c>
      <c r="G13" s="6">
        <f t="shared" si="0"/>
        <v>1698405</v>
      </c>
      <c r="H13" s="6">
        <f t="shared" si="1"/>
        <v>11662.2</v>
      </c>
      <c r="I13" s="2"/>
      <c r="J13" s="2"/>
    </row>
    <row r="14" spans="1:10">
      <c r="A14" s="2">
        <v>25</v>
      </c>
      <c r="B14" s="4" t="s">
        <v>30</v>
      </c>
      <c r="C14" s="2" t="s">
        <v>33</v>
      </c>
      <c r="D14" s="5">
        <v>142.09</v>
      </c>
      <c r="E14" s="2">
        <v>120.22</v>
      </c>
      <c r="F14" s="6">
        <f>'[1]25#公司审批版'!R6</f>
        <v>11660</v>
      </c>
      <c r="G14" s="6">
        <f t="shared" si="0"/>
        <v>1656769</v>
      </c>
      <c r="H14" s="6">
        <f t="shared" si="1"/>
        <v>10494</v>
      </c>
      <c r="I14" s="2"/>
      <c r="J14" s="2"/>
    </row>
    <row r="15" spans="1:10">
      <c r="A15" s="2">
        <v>25</v>
      </c>
      <c r="B15" s="4" t="s">
        <v>30</v>
      </c>
      <c r="C15" s="2" t="s">
        <v>34</v>
      </c>
      <c r="D15" s="5">
        <v>141.95</v>
      </c>
      <c r="E15" s="2">
        <v>120.105</v>
      </c>
      <c r="F15" s="6">
        <f>'[1]25#公司审批版'!P6</f>
        <v>10620</v>
      </c>
      <c r="G15" s="6">
        <f t="shared" si="0"/>
        <v>1507509</v>
      </c>
      <c r="H15" s="6">
        <f t="shared" si="1"/>
        <v>9558</v>
      </c>
      <c r="I15" s="2"/>
      <c r="J15" s="2"/>
    </row>
    <row r="16" spans="1:10">
      <c r="A16" s="2">
        <v>25</v>
      </c>
      <c r="B16" s="4" t="s">
        <v>30</v>
      </c>
      <c r="C16" s="2" t="s">
        <v>35</v>
      </c>
      <c r="D16" s="5">
        <v>141.95</v>
      </c>
      <c r="E16" s="2">
        <v>120.105</v>
      </c>
      <c r="F16" s="6">
        <f>'[1]25#公司审批版'!N6</f>
        <v>10520</v>
      </c>
      <c r="G16" s="6">
        <f t="shared" si="0"/>
        <v>1493314</v>
      </c>
      <c r="H16" s="6">
        <f t="shared" si="1"/>
        <v>9468</v>
      </c>
      <c r="I16" s="2"/>
      <c r="J16" s="2"/>
    </row>
    <row r="17" spans="1:10">
      <c r="A17" s="2">
        <v>25</v>
      </c>
      <c r="B17" s="4" t="s">
        <v>30</v>
      </c>
      <c r="C17" s="2" t="s">
        <v>36</v>
      </c>
      <c r="D17" s="5">
        <v>141.95</v>
      </c>
      <c r="E17" s="2">
        <v>120.105</v>
      </c>
      <c r="F17" s="6">
        <f>'[1]25#公司审批版'!L6</f>
        <v>10420</v>
      </c>
      <c r="G17" s="6">
        <f t="shared" si="0"/>
        <v>1479119</v>
      </c>
      <c r="H17" s="6">
        <f t="shared" si="1"/>
        <v>9378</v>
      </c>
      <c r="I17" s="2"/>
      <c r="J17" s="2"/>
    </row>
    <row r="18" spans="1:10">
      <c r="A18" s="2">
        <v>25</v>
      </c>
      <c r="B18" s="4" t="s">
        <v>30</v>
      </c>
      <c r="C18" s="2" t="s">
        <v>37</v>
      </c>
      <c r="D18" s="5">
        <v>141.95</v>
      </c>
      <c r="E18" s="2">
        <v>120.105</v>
      </c>
      <c r="F18" s="6">
        <f>'[1]25#公司审批版'!J6</f>
        <v>10420</v>
      </c>
      <c r="G18" s="6">
        <f t="shared" si="0"/>
        <v>1479119</v>
      </c>
      <c r="H18" s="6">
        <f t="shared" si="1"/>
        <v>9378</v>
      </c>
      <c r="I18" s="2"/>
      <c r="J18" s="2"/>
    </row>
    <row r="19" spans="1:10">
      <c r="A19" s="2">
        <v>25</v>
      </c>
      <c r="B19" s="4" t="s">
        <v>30</v>
      </c>
      <c r="C19" s="2" t="s">
        <v>38</v>
      </c>
      <c r="D19" s="5">
        <v>141.95</v>
      </c>
      <c r="E19" s="2">
        <v>120.105</v>
      </c>
      <c r="F19" s="6">
        <f>'[1]25#公司审批版'!H6</f>
        <v>10536</v>
      </c>
      <c r="G19" s="6">
        <f t="shared" si="0"/>
        <v>1495585</v>
      </c>
      <c r="H19" s="6">
        <f t="shared" si="1"/>
        <v>9482.4</v>
      </c>
      <c r="I19" s="2"/>
      <c r="J19" s="2"/>
    </row>
    <row r="20" spans="1:10">
      <c r="A20" s="2">
        <v>25</v>
      </c>
      <c r="B20" s="4" t="s">
        <v>30</v>
      </c>
      <c r="C20" s="2" t="s">
        <v>39</v>
      </c>
      <c r="D20" s="5">
        <v>141.95</v>
      </c>
      <c r="E20" s="2">
        <v>120.105</v>
      </c>
      <c r="F20" s="6">
        <f>'[1]25#公司审批版'!F6</f>
        <v>10635</v>
      </c>
      <c r="G20" s="6">
        <f t="shared" si="0"/>
        <v>1509638</v>
      </c>
      <c r="H20" s="6">
        <f t="shared" si="1"/>
        <v>9571.5</v>
      </c>
      <c r="I20" s="2"/>
      <c r="J20" s="2"/>
    </row>
    <row r="21" spans="1:10">
      <c r="A21" s="2">
        <v>25</v>
      </c>
      <c r="B21" s="4" t="s">
        <v>30</v>
      </c>
      <c r="C21" s="2" t="s">
        <v>40</v>
      </c>
      <c r="D21" s="5">
        <v>142.09</v>
      </c>
      <c r="E21" s="2">
        <v>120.22</v>
      </c>
      <c r="F21" s="6">
        <f>'[1]25#公司审批版'!D6</f>
        <v>11615</v>
      </c>
      <c r="G21" s="6">
        <f t="shared" si="0"/>
        <v>1650375</v>
      </c>
      <c r="H21" s="6">
        <f t="shared" si="1"/>
        <v>10453.5</v>
      </c>
      <c r="I21" s="2"/>
      <c r="J21" s="2"/>
    </row>
    <row r="22" ht="15" spans="1:10">
      <c r="A22" s="7" t="s">
        <v>41</v>
      </c>
      <c r="B22" s="7"/>
      <c r="C22" s="7"/>
      <c r="D22" s="7"/>
      <c r="E22" s="7"/>
      <c r="F22" s="7"/>
      <c r="G22" s="7"/>
      <c r="H22" s="7"/>
      <c r="I22" s="7"/>
      <c r="J22" s="7"/>
    </row>
  </sheetData>
  <mergeCells count="8">
    <mergeCell ref="A1:J1"/>
    <mergeCell ref="A2:D2"/>
    <mergeCell ref="E2:J2"/>
    <mergeCell ref="A3:D3"/>
    <mergeCell ref="E3:J3"/>
    <mergeCell ref="E4:F4"/>
    <mergeCell ref="G4:H4"/>
    <mergeCell ref="A22:J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25房管局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86153</dc:creator>
  <cp:lastModifiedBy>好学的猫</cp:lastModifiedBy>
  <dcterms:created xsi:type="dcterms:W3CDTF">2024-01-02T01:33:00Z</dcterms:created>
  <dcterms:modified xsi:type="dcterms:W3CDTF">2024-01-10T01:56:07Z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C73B46E579A24323B95D68A53EDA26ED_11</vt:lpwstr>
  </property>
  <property fmtid="{D5CDD505-2E9C-101B-9397-08002B2CF9AE}" pid="3" name="KSOProductBuildVer">
    <vt:lpwstr>2052-12.1.0.16120</vt:lpwstr>
  </property>
</Properties>
</file>