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一" sheetId="1" r:id="rId1"/>
    <sheet name="二" sheetId="2" r:id="rId2"/>
    <sheet name="三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<sst xmlns="http://schemas.openxmlformats.org/spreadsheetml/2006/main" count="111" uniqueCount="88">
  <si>
    <t>附件一：</t>
  </si>
  <si>
    <t>江西省商品房销售明码标价楼盘公示</t>
  </si>
  <si>
    <t>基  本  情  况</t>
  </si>
  <si>
    <t>开发企业名称</t>
  </si>
  <si>
    <t>赣州众星晟房地产开发有限公司</t>
  </si>
  <si>
    <t>楼盘名称</t>
  </si>
  <si>
    <t>保利星州润达城三期</t>
  </si>
  <si>
    <t>预售许    可证号</t>
  </si>
  <si>
    <t>坐落位置</t>
  </si>
  <si>
    <t>赣州经开区迎宾大道南侧、华坚南路东侧</t>
  </si>
  <si>
    <t>土地性质</t>
  </si>
  <si>
    <t>道路用地、住宅用地、商业用地</t>
  </si>
  <si>
    <t>土地使用起止年限</t>
  </si>
  <si>
    <t>住宅用地：2020年1月17日起2090年1月16日止；商业用地：2020年1月17日起2060年1月16止</t>
  </si>
  <si>
    <t>容积率</t>
  </si>
  <si>
    <t>3.4</t>
  </si>
  <si>
    <t>绿化率</t>
  </si>
  <si>
    <t>20</t>
  </si>
  <si>
    <t>车位配    比率</t>
  </si>
  <si>
    <t>1:3.1</t>
  </si>
  <si>
    <t>楼盘总栋数</t>
  </si>
  <si>
    <t>11</t>
  </si>
  <si>
    <t>销售房源总数量（套）</t>
  </si>
  <si>
    <t>1153</t>
  </si>
  <si>
    <t>水、电、燃气、供暖、通讯等基础设施配套情况</t>
  </si>
  <si>
    <t>供水：一户一表，水管接至卫生器具 ；
排水：排水安装至卫生器具 ；
供电：一户一表；燃气:一户一表，业主需要自行申报安装；
通讯：该商品房交付时线路敷设到户，需业主自行申请开通；
供暖：无</t>
  </si>
  <si>
    <t>代  办  收  费</t>
  </si>
  <si>
    <t>收费项目名称</t>
  </si>
  <si>
    <t>收费标准</t>
  </si>
  <si>
    <t>批准文号</t>
  </si>
  <si>
    <t>是否自愿</t>
  </si>
  <si>
    <t>物业管理收费</t>
  </si>
  <si>
    <t>高层住宅：2.3元/月·平方米（不含电梯运行费）；
底层商业：3.5元/月·平方米（不含地下停车服务费），
地下、地面停车场70元/辆·月管理费（不含租金）。</t>
  </si>
  <si>
    <t>优惠折扣及享受优惠的条件</t>
  </si>
  <si>
    <t>按时签约优惠99折</t>
  </si>
  <si>
    <t xml:space="preserve">  赣州市发改委监制                                       价格举报电话：12315</t>
  </si>
  <si>
    <t>附件二：</t>
  </si>
  <si>
    <t>江西省商品房销售明码标价销售公示</t>
  </si>
  <si>
    <t>当期销售的房源名称</t>
  </si>
  <si>
    <t>当期销售的房源总数量</t>
  </si>
  <si>
    <t>100套</t>
  </si>
  <si>
    <t>23号楼</t>
  </si>
  <si>
    <t>层高</t>
  </si>
  <si>
    <t>2.9米</t>
  </si>
  <si>
    <t>楼盘建筑结构</t>
  </si>
  <si>
    <t>框架剪力墙</t>
  </si>
  <si>
    <t>装修状况</t>
  </si>
  <si>
    <t>精装</t>
  </si>
  <si>
    <t>朝向</t>
  </si>
  <si>
    <t>东南</t>
  </si>
  <si>
    <t>栋号</t>
  </si>
  <si>
    <t>层数</t>
  </si>
  <si>
    <t>房号</t>
  </si>
  <si>
    <t>建筑面积</t>
  </si>
  <si>
    <t>套内建筑面积</t>
  </si>
  <si>
    <t>单价/平方米</t>
  </si>
  <si>
    <t>总价（元）</t>
  </si>
  <si>
    <t>销售状态</t>
  </si>
  <si>
    <t>实际成交价</t>
  </si>
  <si>
    <t>13A03</t>
  </si>
  <si>
    <t>13A05</t>
  </si>
  <si>
    <t>3A</t>
  </si>
  <si>
    <t>3A01</t>
  </si>
  <si>
    <t>3A02</t>
  </si>
  <si>
    <t>3A03</t>
  </si>
  <si>
    <t>3A05</t>
  </si>
  <si>
    <t>17A01</t>
  </si>
  <si>
    <t>17A02</t>
  </si>
  <si>
    <t>17A03</t>
  </si>
  <si>
    <t>17A05</t>
  </si>
  <si>
    <t>23A01</t>
  </si>
  <si>
    <t>23A02</t>
  </si>
  <si>
    <t>23A03</t>
  </si>
  <si>
    <t>23A05</t>
  </si>
  <si>
    <t>13A</t>
  </si>
  <si>
    <t>13A01</t>
  </si>
  <si>
    <t>13A02</t>
  </si>
  <si>
    <t>赣州市发改委监制                                                                              价格举报电话：12315</t>
  </si>
  <si>
    <t>附件三：</t>
  </si>
  <si>
    <t>江西省商品房销售明码标价（二手房）标价签</t>
  </si>
  <si>
    <t>基     本     情     况</t>
  </si>
  <si>
    <t>建筑时间</t>
  </si>
  <si>
    <t>建筑结构</t>
  </si>
  <si>
    <t>户型</t>
  </si>
  <si>
    <t>总价</t>
  </si>
  <si>
    <t>物  业  管 理 收 费</t>
  </si>
  <si>
    <t>物业管理和车辆停放收费标准、  文号</t>
  </si>
  <si>
    <t>赣州市发改委监制                          价格举报电话：12358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</si>
</sst>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9"/>
      <color indexed="8"/>
      <name val="宋体"/>
      <family val="0"/>
    </font>
    <font>
      <sz val="12"/>
      <name val="楷体_GB2312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78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178" fontId="5" fillId="0" borderId="21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9" fontId="5" fillId="0" borderId="22" xfId="0" applyNumberFormat="1" applyFont="1" applyFill="1" applyBorder="1" applyAlignment="1">
      <alignment horizontal="center" vertical="center" wrapText="1"/>
    </xf>
    <xf numFmtId="178" fontId="5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79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178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78" fontId="5" fillId="0" borderId="22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178" fontId="5" fillId="0" borderId="17" xfId="0" applyNumberFormat="1" applyFont="1" applyFill="1" applyBorder="1" applyAlignment="1">
      <alignment horizontal="center" vertical="center"/>
    </xf>
    <xf numFmtId="178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vertical="center" wrapText="1"/>
    </xf>
    <xf numFmtId="49" fontId="1" fillId="0" borderId="23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49" fontId="1" fillId="0" borderId="24" xfId="0" applyNumberFormat="1" applyFont="1" applyFill="1" applyBorder="1" applyAlignment="1">
      <alignment vertical="center" wrapText="1"/>
    </xf>
    <xf numFmtId="49" fontId="1" fillId="0" borderId="18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5.50390625" style="0" customWidth="1"/>
    <col min="2" max="2" width="14.00390625" style="0" customWidth="1"/>
    <col min="3" max="3" width="16.625" style="0" customWidth="1"/>
    <col min="4" max="4" width="11.25390625" style="0" customWidth="1"/>
    <col min="5" max="5" width="13.625" style="0" customWidth="1"/>
    <col min="6" max="6" width="8.75390625" style="0" customWidth="1"/>
    <col min="7" max="7" width="13.625" style="0" customWidth="1"/>
  </cols>
  <sheetData>
    <row r="1" spans="1:7" ht="14.25">
      <c r="A1" s="62" t="s">
        <v>0</v>
      </c>
      <c r="B1" s="62"/>
      <c r="C1" s="62"/>
      <c r="D1" s="62"/>
      <c r="E1" s="62"/>
      <c r="F1" s="62"/>
      <c r="G1" s="62"/>
    </row>
    <row r="2" spans="1:7" ht="33.75" customHeight="1">
      <c r="A2" s="63" t="s">
        <v>1</v>
      </c>
      <c r="B2" s="63"/>
      <c r="C2" s="63"/>
      <c r="D2" s="63"/>
      <c r="E2" s="63"/>
      <c r="F2" s="63"/>
      <c r="G2" s="63"/>
    </row>
    <row r="3" spans="1:7" ht="33" customHeight="1">
      <c r="A3" s="64" t="s">
        <v>2</v>
      </c>
      <c r="B3" s="65" t="s">
        <v>3</v>
      </c>
      <c r="C3" s="43" t="s">
        <v>4</v>
      </c>
      <c r="D3" s="65" t="s">
        <v>5</v>
      </c>
      <c r="E3" s="66" t="s">
        <v>6</v>
      </c>
      <c r="F3" s="65" t="s">
        <v>7</v>
      </c>
      <c r="G3" s="65"/>
    </row>
    <row r="4" spans="1:7" ht="51.75" customHeight="1">
      <c r="A4" s="67"/>
      <c r="B4" s="65" t="s">
        <v>8</v>
      </c>
      <c r="C4" s="43" t="s">
        <v>9</v>
      </c>
      <c r="D4" s="65" t="s">
        <v>10</v>
      </c>
      <c r="E4" s="66" t="s">
        <v>11</v>
      </c>
      <c r="F4" s="65" t="s">
        <v>12</v>
      </c>
      <c r="G4" s="33" t="s">
        <v>13</v>
      </c>
    </row>
    <row r="5" spans="1:7" ht="33" customHeight="1">
      <c r="A5" s="67"/>
      <c r="B5" s="65" t="s">
        <v>14</v>
      </c>
      <c r="C5" s="65" t="s">
        <v>15</v>
      </c>
      <c r="D5" s="65" t="s">
        <v>16</v>
      </c>
      <c r="E5" s="65" t="s">
        <v>17</v>
      </c>
      <c r="F5" s="65" t="s">
        <v>18</v>
      </c>
      <c r="G5" s="65" t="s">
        <v>19</v>
      </c>
    </row>
    <row r="6" spans="1:7" ht="33" customHeight="1">
      <c r="A6" s="67"/>
      <c r="B6" s="65" t="s">
        <v>20</v>
      </c>
      <c r="C6" s="68" t="s">
        <v>21</v>
      </c>
      <c r="D6" s="69"/>
      <c r="E6" s="65" t="s">
        <v>22</v>
      </c>
      <c r="F6" s="68" t="s">
        <v>23</v>
      </c>
      <c r="G6" s="69"/>
    </row>
    <row r="7" spans="1:7" ht="93.75" customHeight="1">
      <c r="A7" s="70"/>
      <c r="B7" s="65" t="s">
        <v>24</v>
      </c>
      <c r="C7" s="71" t="s">
        <v>25</v>
      </c>
      <c r="D7" s="72"/>
      <c r="E7" s="72"/>
      <c r="F7" s="72"/>
      <c r="G7" s="73"/>
    </row>
    <row r="8" spans="1:7" ht="33" customHeight="1">
      <c r="A8" s="64" t="s">
        <v>26</v>
      </c>
      <c r="B8" s="65" t="s">
        <v>27</v>
      </c>
      <c r="C8" s="68" t="s">
        <v>28</v>
      </c>
      <c r="D8" s="69"/>
      <c r="E8" s="68" t="s">
        <v>29</v>
      </c>
      <c r="F8" s="69"/>
      <c r="G8" s="65" t="s">
        <v>30</v>
      </c>
    </row>
    <row r="9" spans="1:7" ht="26.25" customHeight="1">
      <c r="A9" s="67"/>
      <c r="B9" s="65"/>
      <c r="C9" s="68"/>
      <c r="D9" s="69"/>
      <c r="E9" s="68"/>
      <c r="F9" s="69"/>
      <c r="G9" s="65"/>
    </row>
    <row r="10" spans="1:7" ht="26.25" customHeight="1">
      <c r="A10" s="67"/>
      <c r="B10" s="68"/>
      <c r="C10" s="68"/>
      <c r="D10" s="69"/>
      <c r="E10" s="68"/>
      <c r="F10" s="69"/>
      <c r="G10" s="65"/>
    </row>
    <row r="11" spans="1:7" ht="26.25" customHeight="1">
      <c r="A11" s="67"/>
      <c r="B11" s="68"/>
      <c r="C11" s="68"/>
      <c r="D11" s="69"/>
      <c r="E11" s="68"/>
      <c r="F11" s="69"/>
      <c r="G11" s="65"/>
    </row>
    <row r="12" spans="1:7" ht="33" customHeight="1">
      <c r="A12" s="64" t="s">
        <v>31</v>
      </c>
      <c r="B12" s="74" t="s">
        <v>32</v>
      </c>
      <c r="C12" s="75"/>
      <c r="D12" s="75"/>
      <c r="E12" s="75"/>
      <c r="F12" s="75"/>
      <c r="G12" s="76"/>
    </row>
    <row r="13" spans="1:7" ht="33" customHeight="1">
      <c r="A13" s="67"/>
      <c r="B13" s="77"/>
      <c r="C13" s="78"/>
      <c r="D13" s="78"/>
      <c r="E13" s="78"/>
      <c r="F13" s="78"/>
      <c r="G13" s="79"/>
    </row>
    <row r="14" spans="1:7" ht="33" customHeight="1">
      <c r="A14" s="67"/>
      <c r="B14" s="77"/>
      <c r="C14" s="78"/>
      <c r="D14" s="78"/>
      <c r="E14" s="78"/>
      <c r="F14" s="78"/>
      <c r="G14" s="79"/>
    </row>
    <row r="15" spans="1:7" ht="33" customHeight="1">
      <c r="A15" s="67"/>
      <c r="B15" s="80"/>
      <c r="C15" s="81"/>
      <c r="D15" s="81"/>
      <c r="E15" s="81"/>
      <c r="F15" s="81"/>
      <c r="G15" s="82"/>
    </row>
    <row r="16" spans="1:7" ht="33" customHeight="1">
      <c r="A16" s="83" t="s">
        <v>33</v>
      </c>
      <c r="B16" s="84"/>
      <c r="C16" s="85" t="s">
        <v>34</v>
      </c>
      <c r="D16" s="86"/>
      <c r="E16" s="86"/>
      <c r="F16" s="86"/>
      <c r="G16" s="87"/>
    </row>
    <row r="17" spans="1:7" ht="33" customHeight="1">
      <c r="A17" s="88"/>
      <c r="B17" s="89"/>
      <c r="C17" s="90"/>
      <c r="D17" s="91"/>
      <c r="E17" s="91"/>
      <c r="F17" s="91"/>
      <c r="G17" s="92"/>
    </row>
    <row r="18" spans="1:7" ht="29.25" customHeight="1">
      <c r="A18" s="93" t="s">
        <v>35</v>
      </c>
      <c r="B18" s="94"/>
      <c r="C18" s="62"/>
      <c r="D18" s="62"/>
      <c r="E18" s="62"/>
      <c r="F18" s="62"/>
      <c r="G18" s="62"/>
    </row>
  </sheetData>
  <sheetProtection/>
  <mergeCells count="20">
    <mergeCell ref="A1:G1"/>
    <mergeCell ref="A2:G2"/>
    <mergeCell ref="C6:D6"/>
    <mergeCell ref="F6:G6"/>
    <mergeCell ref="C7:G7"/>
    <mergeCell ref="C8:D8"/>
    <mergeCell ref="E8:F8"/>
    <mergeCell ref="C9:D9"/>
    <mergeCell ref="E9:F9"/>
    <mergeCell ref="C10:D10"/>
    <mergeCell ref="E10:F10"/>
    <mergeCell ref="C11:D11"/>
    <mergeCell ref="E11:F11"/>
    <mergeCell ref="A18:G18"/>
    <mergeCell ref="A3:A7"/>
    <mergeCell ref="A8:A11"/>
    <mergeCell ref="A12:A15"/>
    <mergeCell ref="A16:B17"/>
    <mergeCell ref="B12:G15"/>
    <mergeCell ref="C16:G17"/>
  </mergeCells>
  <printOptions horizontalCentered="1" verticalCentered="1"/>
  <pageMargins left="0.35" right="0.3541666666666667" top="0.7479166666666667" bottom="0.7479166666666667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="107" zoomScaleNormal="107" workbookViewId="0" topLeftCell="A10">
      <selection activeCell="P8" sqref="P8:P57"/>
    </sheetView>
  </sheetViews>
  <sheetFormatPr defaultColWidth="9.00390625" defaultRowHeight="14.25"/>
  <cols>
    <col min="1" max="2" width="3.25390625" style="16" customWidth="1"/>
    <col min="3" max="3" width="5.25390625" style="16" customWidth="1"/>
    <col min="4" max="4" width="7.875" style="16" customWidth="1"/>
    <col min="5" max="5" width="7.50390625" style="16" customWidth="1"/>
    <col min="6" max="6" width="8.00390625" style="17" customWidth="1"/>
    <col min="7" max="7" width="8.625" style="16" customWidth="1"/>
    <col min="8" max="10" width="4.25390625" style="16" customWidth="1"/>
    <col min="11" max="11" width="3.625" style="16" customWidth="1"/>
    <col min="12" max="12" width="5.625" style="16" customWidth="1"/>
    <col min="13" max="13" width="7.25390625" style="16" customWidth="1"/>
    <col min="14" max="14" width="8.00390625" style="16" customWidth="1"/>
    <col min="15" max="15" width="8.375" style="17" customWidth="1"/>
    <col min="16" max="16" width="9.25390625" style="18" customWidth="1"/>
    <col min="17" max="18" width="4.25390625" style="16" customWidth="1"/>
    <col min="19" max="19" width="11.125" style="16" bestFit="1" customWidth="1"/>
    <col min="20" max="20" width="19.375" style="17" customWidth="1"/>
    <col min="21" max="21" width="21.625" style="17" customWidth="1"/>
    <col min="22" max="16384" width="9.00390625" style="16" customWidth="1"/>
  </cols>
  <sheetData>
    <row r="1" spans="1:3" ht="17.25" customHeight="1">
      <c r="A1" s="18" t="s">
        <v>36</v>
      </c>
      <c r="B1" s="18"/>
      <c r="C1" s="18"/>
    </row>
    <row r="2" spans="1:18" ht="38.25" customHeight="1">
      <c r="A2" s="19" t="s">
        <v>37</v>
      </c>
      <c r="B2" s="19"/>
      <c r="C2" s="19"/>
      <c r="D2" s="19"/>
      <c r="E2" s="19"/>
      <c r="F2" s="20"/>
      <c r="G2" s="19"/>
      <c r="H2" s="19"/>
      <c r="I2" s="19"/>
      <c r="J2" s="19"/>
      <c r="K2" s="19"/>
      <c r="L2" s="19"/>
      <c r="M2" s="19"/>
      <c r="N2" s="19"/>
      <c r="O2" s="20"/>
      <c r="P2" s="19"/>
      <c r="Q2" s="19"/>
      <c r="R2" s="19"/>
    </row>
    <row r="3" spans="1:21" s="15" customFormat="1" ht="20.25" customHeight="1">
      <c r="A3" s="21" t="s">
        <v>38</v>
      </c>
      <c r="B3" s="22"/>
      <c r="C3" s="22"/>
      <c r="D3" s="22"/>
      <c r="E3" s="22"/>
      <c r="F3" s="23"/>
      <c r="G3" s="24"/>
      <c r="H3" s="21" t="s">
        <v>6</v>
      </c>
      <c r="I3" s="22"/>
      <c r="J3" s="22"/>
      <c r="K3" s="22"/>
      <c r="L3" s="22"/>
      <c r="M3" s="22"/>
      <c r="N3" s="22"/>
      <c r="O3" s="23"/>
      <c r="P3" s="22"/>
      <c r="Q3" s="22"/>
      <c r="R3" s="24"/>
      <c r="T3" s="58"/>
      <c r="U3" s="58"/>
    </row>
    <row r="4" spans="1:21" s="15" customFormat="1" ht="20.25" customHeight="1">
      <c r="A4" s="21" t="s">
        <v>39</v>
      </c>
      <c r="B4" s="22"/>
      <c r="C4" s="22"/>
      <c r="D4" s="22"/>
      <c r="E4" s="22"/>
      <c r="F4" s="23"/>
      <c r="G4" s="24"/>
      <c r="H4" s="25" t="s">
        <v>40</v>
      </c>
      <c r="I4" s="50"/>
      <c r="J4" s="50"/>
      <c r="K4" s="50"/>
      <c r="L4" s="50"/>
      <c r="M4" s="50"/>
      <c r="N4" s="50"/>
      <c r="O4" s="23"/>
      <c r="P4" s="50"/>
      <c r="Q4" s="50"/>
      <c r="R4" s="59"/>
      <c r="T4" s="58"/>
      <c r="U4" s="58"/>
    </row>
    <row r="5" spans="1:20" ht="23.25" customHeight="1">
      <c r="A5" s="26" t="s">
        <v>41</v>
      </c>
      <c r="B5" s="27"/>
      <c r="C5" s="27"/>
      <c r="D5" s="27"/>
      <c r="E5" s="27"/>
      <c r="F5" s="28"/>
      <c r="G5" s="27"/>
      <c r="H5" s="27"/>
      <c r="I5" s="27"/>
      <c r="J5" s="27"/>
      <c r="K5" s="27"/>
      <c r="L5" s="27"/>
      <c r="M5" s="27"/>
      <c r="N5" s="27"/>
      <c r="O5" s="28"/>
      <c r="P5" s="27"/>
      <c r="Q5" s="27"/>
      <c r="R5" s="29"/>
      <c r="S5" s="15"/>
      <c r="T5" s="58"/>
    </row>
    <row r="6" spans="1:18" ht="14.25">
      <c r="A6" s="26" t="s">
        <v>42</v>
      </c>
      <c r="B6" s="27"/>
      <c r="C6" s="29"/>
      <c r="D6" s="30" t="s">
        <v>43</v>
      </c>
      <c r="E6" s="31"/>
      <c r="F6" s="32" t="s">
        <v>44</v>
      </c>
      <c r="G6" s="29"/>
      <c r="H6" s="26" t="s">
        <v>45</v>
      </c>
      <c r="I6" s="29"/>
      <c r="J6" s="26" t="s">
        <v>46</v>
      </c>
      <c r="K6" s="27"/>
      <c r="L6" s="29"/>
      <c r="M6" s="26" t="s">
        <v>47</v>
      </c>
      <c r="N6" s="27"/>
      <c r="O6" s="51"/>
      <c r="P6" s="26" t="s">
        <v>48</v>
      </c>
      <c r="Q6" s="29"/>
      <c r="R6" s="43" t="s">
        <v>49</v>
      </c>
    </row>
    <row r="7" spans="1:18" ht="31.5">
      <c r="A7" s="33" t="s">
        <v>50</v>
      </c>
      <c r="B7" s="33" t="s">
        <v>51</v>
      </c>
      <c r="C7" s="33" t="s">
        <v>52</v>
      </c>
      <c r="D7" s="34" t="s">
        <v>53</v>
      </c>
      <c r="E7" s="34" t="s">
        <v>54</v>
      </c>
      <c r="F7" s="35" t="s">
        <v>55</v>
      </c>
      <c r="G7" s="33" t="s">
        <v>56</v>
      </c>
      <c r="H7" s="33" t="s">
        <v>57</v>
      </c>
      <c r="I7" s="33" t="s">
        <v>58</v>
      </c>
      <c r="J7" s="33" t="s">
        <v>50</v>
      </c>
      <c r="K7" s="33" t="s">
        <v>51</v>
      </c>
      <c r="L7" s="33" t="s">
        <v>52</v>
      </c>
      <c r="M7" s="34" t="s">
        <v>53</v>
      </c>
      <c r="N7" s="34" t="s">
        <v>54</v>
      </c>
      <c r="O7" s="35" t="s">
        <v>55</v>
      </c>
      <c r="P7" s="33" t="s">
        <v>56</v>
      </c>
      <c r="Q7" s="33" t="s">
        <v>57</v>
      </c>
      <c r="R7" s="33" t="s">
        <v>58</v>
      </c>
    </row>
    <row r="8" spans="1:18" ht="14.25">
      <c r="A8" s="36">
        <v>23</v>
      </c>
      <c r="B8" s="37">
        <v>2</v>
      </c>
      <c r="C8" s="36">
        <v>201</v>
      </c>
      <c r="D8" s="36">
        <v>114.02</v>
      </c>
      <c r="E8" s="36">
        <v>84.635</v>
      </c>
      <c r="F8" s="38">
        <f aca="true" t="shared" si="0" ref="F8:F39">G8/D8</f>
        <v>11806.34099280828</v>
      </c>
      <c r="G8" s="36">
        <v>1346159</v>
      </c>
      <c r="H8" s="39"/>
      <c r="I8" s="39"/>
      <c r="J8" s="36">
        <v>23</v>
      </c>
      <c r="K8" s="52" t="str">
        <f>LEFT(L8,3)</f>
        <v>13A</v>
      </c>
      <c r="L8" s="53" t="s">
        <v>59</v>
      </c>
      <c r="M8" s="36">
        <v>91.61</v>
      </c>
      <c r="N8" s="36">
        <v>68</v>
      </c>
      <c r="O8" s="38">
        <f aca="true" t="shared" si="1" ref="O8:O39">P8/M8</f>
        <v>12156.751446348651</v>
      </c>
      <c r="P8" s="36">
        <v>1113680</v>
      </c>
      <c r="Q8" s="39"/>
      <c r="R8" s="39"/>
    </row>
    <row r="9" spans="1:18" ht="14.25">
      <c r="A9" s="36">
        <v>23</v>
      </c>
      <c r="B9" s="37">
        <v>2</v>
      </c>
      <c r="C9" s="36">
        <v>202</v>
      </c>
      <c r="D9" s="36">
        <v>91.61</v>
      </c>
      <c r="E9" s="36">
        <v>68</v>
      </c>
      <c r="F9" s="38">
        <f t="shared" si="0"/>
        <v>11390.25215587818</v>
      </c>
      <c r="G9" s="36">
        <v>1043461</v>
      </c>
      <c r="H9" s="39"/>
      <c r="I9" s="39"/>
      <c r="J9" s="36">
        <v>23</v>
      </c>
      <c r="K9" s="52" t="str">
        <f>LEFT(L9,3)</f>
        <v>13A</v>
      </c>
      <c r="L9" s="53" t="s">
        <v>60</v>
      </c>
      <c r="M9" s="36">
        <v>114.02</v>
      </c>
      <c r="N9" s="36">
        <v>84.635</v>
      </c>
      <c r="O9" s="38">
        <f t="shared" si="1"/>
        <v>12375.749868444133</v>
      </c>
      <c r="P9" s="36">
        <v>1411083</v>
      </c>
      <c r="Q9" s="39"/>
      <c r="R9" s="39"/>
    </row>
    <row r="10" spans="1:18" ht="14.25">
      <c r="A10" s="36">
        <v>23</v>
      </c>
      <c r="B10" s="37">
        <v>2</v>
      </c>
      <c r="C10" s="36">
        <v>203</v>
      </c>
      <c r="D10" s="36">
        <v>91.61</v>
      </c>
      <c r="E10" s="36">
        <v>68</v>
      </c>
      <c r="F10" s="38">
        <f t="shared" si="0"/>
        <v>11368.344067241567</v>
      </c>
      <c r="G10" s="36">
        <v>1041454</v>
      </c>
      <c r="H10" s="39"/>
      <c r="I10" s="39"/>
      <c r="J10" s="36">
        <v>23</v>
      </c>
      <c r="K10" s="52" t="str">
        <f aca="true" t="shared" si="2" ref="K10:K39">LEFT(L10,2)</f>
        <v>15</v>
      </c>
      <c r="L10" s="40">
        <v>1501</v>
      </c>
      <c r="M10" s="36">
        <v>114.02</v>
      </c>
      <c r="N10" s="36">
        <v>84.635</v>
      </c>
      <c r="O10" s="38">
        <f t="shared" si="1"/>
        <v>12605.70075425364</v>
      </c>
      <c r="P10" s="36">
        <v>1437302</v>
      </c>
      <c r="Q10" s="39"/>
      <c r="R10" s="39"/>
    </row>
    <row r="11" spans="1:18" ht="14.25">
      <c r="A11" s="36">
        <v>23</v>
      </c>
      <c r="B11" s="37">
        <v>2</v>
      </c>
      <c r="C11" s="36">
        <v>205</v>
      </c>
      <c r="D11" s="36">
        <v>114.02</v>
      </c>
      <c r="E11" s="36">
        <v>84.635</v>
      </c>
      <c r="F11" s="38">
        <f t="shared" si="0"/>
        <v>11587.34432555692</v>
      </c>
      <c r="G11" s="36">
        <v>1321189</v>
      </c>
      <c r="H11" s="39"/>
      <c r="I11" s="39"/>
      <c r="J11" s="36">
        <v>23</v>
      </c>
      <c r="K11" s="52" t="str">
        <f t="shared" si="2"/>
        <v>15</v>
      </c>
      <c r="L11" s="40">
        <v>1502</v>
      </c>
      <c r="M11" s="36">
        <v>91.61</v>
      </c>
      <c r="N11" s="36">
        <v>68</v>
      </c>
      <c r="O11" s="38">
        <f t="shared" si="1"/>
        <v>12189.597205545246</v>
      </c>
      <c r="P11" s="36">
        <v>1116689</v>
      </c>
      <c r="Q11" s="39"/>
      <c r="R11" s="39"/>
    </row>
    <row r="12" spans="1:18" ht="14.25">
      <c r="A12" s="36">
        <v>23</v>
      </c>
      <c r="B12" s="37">
        <v>3</v>
      </c>
      <c r="C12" s="36">
        <v>301</v>
      </c>
      <c r="D12" s="36">
        <v>114.02</v>
      </c>
      <c r="E12" s="36">
        <v>84.635</v>
      </c>
      <c r="F12" s="38">
        <f t="shared" si="0"/>
        <v>12025.346430450798</v>
      </c>
      <c r="G12" s="36">
        <v>1371130</v>
      </c>
      <c r="H12" s="40"/>
      <c r="I12" s="40"/>
      <c r="J12" s="36">
        <v>23</v>
      </c>
      <c r="K12" s="52" t="str">
        <f t="shared" si="2"/>
        <v>15</v>
      </c>
      <c r="L12" s="40">
        <v>1503</v>
      </c>
      <c r="M12" s="36">
        <v>91.61</v>
      </c>
      <c r="N12" s="36">
        <v>68</v>
      </c>
      <c r="O12" s="38">
        <f t="shared" si="1"/>
        <v>12167.700032747516</v>
      </c>
      <c r="P12" s="36">
        <v>1114683</v>
      </c>
      <c r="Q12" s="40"/>
      <c r="R12" s="40"/>
    </row>
    <row r="13" spans="1:18" ht="14.25">
      <c r="A13" s="36">
        <v>23</v>
      </c>
      <c r="B13" s="37">
        <v>3</v>
      </c>
      <c r="C13" s="36">
        <v>302</v>
      </c>
      <c r="D13" s="36">
        <v>91.61</v>
      </c>
      <c r="E13" s="36">
        <v>68</v>
      </c>
      <c r="F13" s="38">
        <f t="shared" si="0"/>
        <v>11609.24571553324</v>
      </c>
      <c r="G13" s="36">
        <v>1063523</v>
      </c>
      <c r="H13" s="40"/>
      <c r="I13" s="40"/>
      <c r="J13" s="36">
        <v>23</v>
      </c>
      <c r="K13" s="52" t="str">
        <f t="shared" si="2"/>
        <v>15</v>
      </c>
      <c r="L13" s="36">
        <v>1505</v>
      </c>
      <c r="M13" s="36">
        <v>114.02</v>
      </c>
      <c r="N13" s="36">
        <v>84.635</v>
      </c>
      <c r="O13" s="38">
        <f t="shared" si="1"/>
        <v>12386.704087002281</v>
      </c>
      <c r="P13" s="36">
        <v>1412332</v>
      </c>
      <c r="Q13" s="40"/>
      <c r="R13" s="40"/>
    </row>
    <row r="14" spans="1:18" ht="14.25">
      <c r="A14" s="36">
        <v>23</v>
      </c>
      <c r="B14" s="37">
        <v>3</v>
      </c>
      <c r="C14" s="36">
        <v>303</v>
      </c>
      <c r="D14" s="36">
        <v>91.61</v>
      </c>
      <c r="E14" s="36">
        <v>68</v>
      </c>
      <c r="F14" s="38">
        <f t="shared" si="0"/>
        <v>11587.34854273551</v>
      </c>
      <c r="G14" s="36">
        <v>1061517</v>
      </c>
      <c r="H14" s="40"/>
      <c r="I14" s="40"/>
      <c r="J14" s="36">
        <v>23</v>
      </c>
      <c r="K14" s="52" t="str">
        <f t="shared" si="2"/>
        <v>16</v>
      </c>
      <c r="L14" s="40">
        <v>1601</v>
      </c>
      <c r="M14" s="36">
        <v>114.02</v>
      </c>
      <c r="N14" s="36">
        <v>84.635</v>
      </c>
      <c r="O14" s="38">
        <f t="shared" si="1"/>
        <v>12616.646202420628</v>
      </c>
      <c r="P14" s="36">
        <v>1438550</v>
      </c>
      <c r="Q14" s="40"/>
      <c r="R14" s="40"/>
    </row>
    <row r="15" spans="1:18" ht="14.25">
      <c r="A15" s="36">
        <v>23</v>
      </c>
      <c r="B15" s="37">
        <v>3</v>
      </c>
      <c r="C15" s="36">
        <v>305</v>
      </c>
      <c r="D15" s="36">
        <v>114.02</v>
      </c>
      <c r="E15" s="36">
        <v>84.635</v>
      </c>
      <c r="F15" s="38">
        <f t="shared" si="0"/>
        <v>11806.34099280828</v>
      </c>
      <c r="G15" s="36">
        <v>1346159</v>
      </c>
      <c r="H15" s="40"/>
      <c r="I15" s="40"/>
      <c r="J15" s="36">
        <v>23</v>
      </c>
      <c r="K15" s="52" t="str">
        <f t="shared" si="2"/>
        <v>16</v>
      </c>
      <c r="L15" s="40">
        <v>1602</v>
      </c>
      <c r="M15" s="36">
        <v>91.61</v>
      </c>
      <c r="N15" s="36">
        <v>68</v>
      </c>
      <c r="O15" s="38">
        <f t="shared" si="1"/>
        <v>12200.54579194411</v>
      </c>
      <c r="P15" s="36">
        <v>1117692</v>
      </c>
      <c r="Q15" s="40"/>
      <c r="R15" s="40"/>
    </row>
    <row r="16" spans="1:18" ht="14.25">
      <c r="A16" s="36">
        <v>23</v>
      </c>
      <c r="B16" s="37" t="s">
        <v>61</v>
      </c>
      <c r="C16" s="36" t="s">
        <v>62</v>
      </c>
      <c r="D16" s="36">
        <v>114.02</v>
      </c>
      <c r="E16" s="36">
        <v>84.635</v>
      </c>
      <c r="F16" s="38">
        <f t="shared" si="0"/>
        <v>12134.844764076479</v>
      </c>
      <c r="G16" s="36">
        <v>1383615</v>
      </c>
      <c r="H16" s="40"/>
      <c r="I16" s="40"/>
      <c r="J16" s="36">
        <v>23</v>
      </c>
      <c r="K16" s="52" t="str">
        <f t="shared" si="2"/>
        <v>16</v>
      </c>
      <c r="L16" s="40">
        <v>1603</v>
      </c>
      <c r="M16" s="36">
        <v>91.61</v>
      </c>
      <c r="N16" s="36">
        <v>68</v>
      </c>
      <c r="O16" s="38">
        <f t="shared" si="1"/>
        <v>12178.648619146381</v>
      </c>
      <c r="P16" s="36">
        <v>1115686</v>
      </c>
      <c r="Q16" s="40"/>
      <c r="R16" s="40"/>
    </row>
    <row r="17" spans="1:18" ht="14.25">
      <c r="A17" s="36">
        <v>23</v>
      </c>
      <c r="B17" s="37" t="s">
        <v>61</v>
      </c>
      <c r="C17" s="36" t="s">
        <v>63</v>
      </c>
      <c r="D17" s="36">
        <v>91.61</v>
      </c>
      <c r="E17" s="36">
        <v>68</v>
      </c>
      <c r="F17" s="38">
        <f t="shared" si="0"/>
        <v>11718.75341119965</v>
      </c>
      <c r="G17" s="36">
        <v>1073555</v>
      </c>
      <c r="H17" s="40"/>
      <c r="I17" s="40"/>
      <c r="J17" s="36">
        <v>23</v>
      </c>
      <c r="K17" s="52" t="str">
        <f t="shared" si="2"/>
        <v>16</v>
      </c>
      <c r="L17" s="36">
        <v>1605</v>
      </c>
      <c r="M17" s="36">
        <v>114.02</v>
      </c>
      <c r="N17" s="36">
        <v>84.635</v>
      </c>
      <c r="O17" s="38">
        <f t="shared" si="1"/>
        <v>12397.649535169268</v>
      </c>
      <c r="P17" s="36">
        <v>1413580</v>
      </c>
      <c r="Q17" s="40"/>
      <c r="R17" s="40"/>
    </row>
    <row r="18" spans="1:18" ht="14.25">
      <c r="A18" s="36">
        <v>23</v>
      </c>
      <c r="B18" s="37" t="s">
        <v>61</v>
      </c>
      <c r="C18" s="36" t="s">
        <v>64</v>
      </c>
      <c r="D18" s="36">
        <v>91.61</v>
      </c>
      <c r="E18" s="36">
        <v>68</v>
      </c>
      <c r="F18" s="38">
        <f t="shared" si="0"/>
        <v>11696.85623840192</v>
      </c>
      <c r="G18" s="36">
        <v>1071549</v>
      </c>
      <c r="H18" s="40"/>
      <c r="I18" s="40"/>
      <c r="J18" s="36">
        <v>23</v>
      </c>
      <c r="K18" s="52" t="str">
        <f t="shared" si="2"/>
        <v>17</v>
      </c>
      <c r="L18" s="40">
        <v>1701</v>
      </c>
      <c r="M18" s="36">
        <v>114.02</v>
      </c>
      <c r="N18" s="36">
        <v>84.635</v>
      </c>
      <c r="O18" s="38">
        <f t="shared" si="1"/>
        <v>12627.600420978775</v>
      </c>
      <c r="P18" s="36">
        <v>1439799</v>
      </c>
      <c r="Q18" s="40"/>
      <c r="R18" s="40"/>
    </row>
    <row r="19" spans="1:18" ht="14.25">
      <c r="A19" s="36">
        <v>23</v>
      </c>
      <c r="B19" s="37" t="s">
        <v>61</v>
      </c>
      <c r="C19" s="36" t="s">
        <v>65</v>
      </c>
      <c r="D19" s="36">
        <v>114.02</v>
      </c>
      <c r="E19" s="36">
        <v>84.635</v>
      </c>
      <c r="F19" s="38">
        <f t="shared" si="0"/>
        <v>11915.848096825119</v>
      </c>
      <c r="G19" s="36">
        <v>1358645</v>
      </c>
      <c r="H19" s="40"/>
      <c r="I19" s="40"/>
      <c r="J19" s="36">
        <v>23</v>
      </c>
      <c r="K19" s="52" t="str">
        <f t="shared" si="2"/>
        <v>17</v>
      </c>
      <c r="L19" s="40">
        <v>1702</v>
      </c>
      <c r="M19" s="36">
        <v>91.61</v>
      </c>
      <c r="N19" s="36">
        <v>68</v>
      </c>
      <c r="O19" s="38">
        <f t="shared" si="1"/>
        <v>12211.494378342975</v>
      </c>
      <c r="P19" s="36">
        <v>1118695</v>
      </c>
      <c r="Q19" s="40"/>
      <c r="R19" s="40"/>
    </row>
    <row r="20" spans="1:18" ht="14.25">
      <c r="A20" s="36">
        <v>23</v>
      </c>
      <c r="B20" s="37">
        <v>5</v>
      </c>
      <c r="C20" s="36">
        <v>501</v>
      </c>
      <c r="D20" s="36">
        <v>114.02</v>
      </c>
      <c r="E20" s="36">
        <v>84.635</v>
      </c>
      <c r="F20" s="38">
        <f t="shared" si="0"/>
        <v>12353.850201718997</v>
      </c>
      <c r="G20" s="36">
        <v>1408586</v>
      </c>
      <c r="H20" s="40"/>
      <c r="I20" s="40"/>
      <c r="J20" s="36">
        <v>23</v>
      </c>
      <c r="K20" s="52" t="str">
        <f t="shared" si="2"/>
        <v>17</v>
      </c>
      <c r="L20" s="40">
        <v>1703</v>
      </c>
      <c r="M20" s="36">
        <v>91.61</v>
      </c>
      <c r="N20" s="36">
        <v>68</v>
      </c>
      <c r="O20" s="38">
        <f t="shared" si="1"/>
        <v>12189.597205545246</v>
      </c>
      <c r="P20" s="36">
        <v>1116689</v>
      </c>
      <c r="Q20" s="40"/>
      <c r="R20" s="40"/>
    </row>
    <row r="21" spans="1:18" ht="14.25">
      <c r="A21" s="36">
        <v>23</v>
      </c>
      <c r="B21" s="37">
        <v>5</v>
      </c>
      <c r="C21" s="36">
        <v>502</v>
      </c>
      <c r="D21" s="36">
        <v>91.61</v>
      </c>
      <c r="E21" s="36">
        <v>68</v>
      </c>
      <c r="F21" s="38">
        <f t="shared" si="0"/>
        <v>11937.74697085471</v>
      </c>
      <c r="G21" s="36">
        <v>1093617</v>
      </c>
      <c r="H21" s="40"/>
      <c r="I21" s="40"/>
      <c r="J21" s="36">
        <v>23</v>
      </c>
      <c r="K21" s="52" t="str">
        <f t="shared" si="2"/>
        <v>17</v>
      </c>
      <c r="L21" s="36">
        <v>1705</v>
      </c>
      <c r="M21" s="36">
        <v>114.02</v>
      </c>
      <c r="N21" s="36">
        <v>84.635</v>
      </c>
      <c r="O21" s="38">
        <f t="shared" si="1"/>
        <v>12408.594983336257</v>
      </c>
      <c r="P21" s="36">
        <v>1414828</v>
      </c>
      <c r="Q21" s="40"/>
      <c r="R21" s="40"/>
    </row>
    <row r="22" spans="1:18" ht="14.25">
      <c r="A22" s="36">
        <v>23</v>
      </c>
      <c r="B22" s="37">
        <v>5</v>
      </c>
      <c r="C22" s="36">
        <v>503</v>
      </c>
      <c r="D22" s="36">
        <v>91.61</v>
      </c>
      <c r="E22" s="36">
        <v>68</v>
      </c>
      <c r="F22" s="38">
        <f t="shared" si="0"/>
        <v>11915.849798056981</v>
      </c>
      <c r="G22" s="36">
        <v>1091611</v>
      </c>
      <c r="H22" s="40"/>
      <c r="I22" s="40"/>
      <c r="J22" s="36">
        <v>23</v>
      </c>
      <c r="K22" s="52" t="str">
        <f>LEFT(L22,3)</f>
        <v>17A</v>
      </c>
      <c r="L22" s="40" t="s">
        <v>66</v>
      </c>
      <c r="M22" s="36">
        <v>114.02</v>
      </c>
      <c r="N22" s="36">
        <v>84.635</v>
      </c>
      <c r="O22" s="38">
        <f t="shared" si="1"/>
        <v>12638.545869145764</v>
      </c>
      <c r="P22" s="36">
        <v>1441047</v>
      </c>
      <c r="Q22" s="40"/>
      <c r="R22" s="40"/>
    </row>
    <row r="23" spans="1:18" ht="14.25">
      <c r="A23" s="36">
        <v>23</v>
      </c>
      <c r="B23" s="37">
        <v>5</v>
      </c>
      <c r="C23" s="36">
        <v>505</v>
      </c>
      <c r="D23" s="36">
        <v>114.02</v>
      </c>
      <c r="E23" s="36">
        <v>84.635</v>
      </c>
      <c r="F23" s="38">
        <f t="shared" si="0"/>
        <v>12134.844764076479</v>
      </c>
      <c r="G23" s="36">
        <v>1383615</v>
      </c>
      <c r="H23" s="40"/>
      <c r="I23" s="40"/>
      <c r="J23" s="36">
        <v>23</v>
      </c>
      <c r="K23" s="52" t="str">
        <f>LEFT(L23,3)</f>
        <v>17A</v>
      </c>
      <c r="L23" s="40" t="s">
        <v>67</v>
      </c>
      <c r="M23" s="36">
        <v>91.61</v>
      </c>
      <c r="N23" s="36">
        <v>68</v>
      </c>
      <c r="O23" s="38">
        <f t="shared" si="1"/>
        <v>12222.44296474184</v>
      </c>
      <c r="P23" s="36">
        <v>1119698</v>
      </c>
      <c r="Q23" s="40"/>
      <c r="R23" s="40"/>
    </row>
    <row r="24" spans="1:18" ht="14.25">
      <c r="A24" s="36">
        <v>23</v>
      </c>
      <c r="B24" s="37">
        <v>6</v>
      </c>
      <c r="C24" s="36">
        <v>601</v>
      </c>
      <c r="D24" s="36">
        <v>114.02</v>
      </c>
      <c r="E24" s="36">
        <v>84.635</v>
      </c>
      <c r="F24" s="38">
        <f t="shared" si="0"/>
        <v>12408.594983336257</v>
      </c>
      <c r="G24" s="36">
        <v>1414828</v>
      </c>
      <c r="H24" s="40"/>
      <c r="I24" s="40"/>
      <c r="J24" s="36">
        <v>23</v>
      </c>
      <c r="K24" s="52" t="str">
        <f>LEFT(L24,3)</f>
        <v>17A</v>
      </c>
      <c r="L24" s="40" t="s">
        <v>68</v>
      </c>
      <c r="M24" s="36">
        <v>91.61</v>
      </c>
      <c r="N24" s="36">
        <v>68</v>
      </c>
      <c r="O24" s="38">
        <f t="shared" si="1"/>
        <v>12200.54579194411</v>
      </c>
      <c r="P24" s="36">
        <v>1117692</v>
      </c>
      <c r="Q24" s="40"/>
      <c r="R24" s="40"/>
    </row>
    <row r="25" spans="1:18" ht="14.25">
      <c r="A25" s="36">
        <v>23</v>
      </c>
      <c r="B25" s="37">
        <v>6</v>
      </c>
      <c r="C25" s="36">
        <v>602</v>
      </c>
      <c r="D25" s="36">
        <v>91.61</v>
      </c>
      <c r="E25" s="36">
        <v>68</v>
      </c>
      <c r="F25" s="38">
        <f t="shared" si="0"/>
        <v>11992.489902849034</v>
      </c>
      <c r="G25" s="36">
        <v>1098632</v>
      </c>
      <c r="H25" s="40"/>
      <c r="I25" s="40"/>
      <c r="J25" s="36">
        <v>23</v>
      </c>
      <c r="K25" s="52" t="str">
        <f>LEFT(L25,3)</f>
        <v>17A</v>
      </c>
      <c r="L25" s="36" t="s">
        <v>69</v>
      </c>
      <c r="M25" s="36">
        <v>114.02</v>
      </c>
      <c r="N25" s="36">
        <v>84.635</v>
      </c>
      <c r="O25" s="38">
        <f t="shared" si="1"/>
        <v>12419.549201894404</v>
      </c>
      <c r="P25" s="36">
        <v>1416077</v>
      </c>
      <c r="Q25" s="40"/>
      <c r="R25" s="40"/>
    </row>
    <row r="26" spans="1:18" ht="14.25">
      <c r="A26" s="36">
        <v>23</v>
      </c>
      <c r="B26" s="37">
        <v>6</v>
      </c>
      <c r="C26" s="36">
        <v>603</v>
      </c>
      <c r="D26" s="36">
        <v>91.61</v>
      </c>
      <c r="E26" s="36">
        <v>68</v>
      </c>
      <c r="F26" s="38">
        <f t="shared" si="0"/>
        <v>11970.592730051305</v>
      </c>
      <c r="G26" s="36">
        <v>1096626</v>
      </c>
      <c r="H26" s="40"/>
      <c r="I26" s="40"/>
      <c r="J26" s="36">
        <v>23</v>
      </c>
      <c r="K26" s="52" t="str">
        <f t="shared" si="2"/>
        <v>19</v>
      </c>
      <c r="L26" s="40">
        <v>1901</v>
      </c>
      <c r="M26" s="36">
        <v>114.02</v>
      </c>
      <c r="N26" s="36">
        <v>84.635</v>
      </c>
      <c r="O26" s="38">
        <f t="shared" si="1"/>
        <v>12649.500087703913</v>
      </c>
      <c r="P26" s="36">
        <v>1442296</v>
      </c>
      <c r="Q26" s="40"/>
      <c r="R26" s="40"/>
    </row>
    <row r="27" spans="1:18" ht="14.25">
      <c r="A27" s="36">
        <v>23</v>
      </c>
      <c r="B27" s="37">
        <v>6</v>
      </c>
      <c r="C27" s="36">
        <v>605</v>
      </c>
      <c r="D27" s="36">
        <v>114.02</v>
      </c>
      <c r="E27" s="36">
        <v>84.635</v>
      </c>
      <c r="F27" s="38">
        <f t="shared" si="0"/>
        <v>12189.598316084897</v>
      </c>
      <c r="G27" s="36">
        <v>1389858</v>
      </c>
      <c r="H27" s="40"/>
      <c r="I27" s="40"/>
      <c r="J27" s="36">
        <v>23</v>
      </c>
      <c r="K27" s="52" t="str">
        <f t="shared" si="2"/>
        <v>19</v>
      </c>
      <c r="L27" s="40">
        <v>1902</v>
      </c>
      <c r="M27" s="36">
        <v>91.61</v>
      </c>
      <c r="N27" s="36">
        <v>68</v>
      </c>
      <c r="O27" s="38">
        <f t="shared" si="1"/>
        <v>12233.391551140705</v>
      </c>
      <c r="P27" s="36">
        <v>1120701</v>
      </c>
      <c r="Q27" s="40"/>
      <c r="R27" s="40"/>
    </row>
    <row r="28" spans="1:18" ht="14.25">
      <c r="A28" s="36">
        <v>23</v>
      </c>
      <c r="B28" s="37">
        <v>7</v>
      </c>
      <c r="C28" s="36">
        <v>701</v>
      </c>
      <c r="D28" s="36">
        <v>114.02</v>
      </c>
      <c r="E28" s="36">
        <v>84.635</v>
      </c>
      <c r="F28" s="38">
        <f t="shared" si="0"/>
        <v>12463.348535344678</v>
      </c>
      <c r="G28" s="36">
        <v>1421071</v>
      </c>
      <c r="H28" s="41"/>
      <c r="I28" s="54"/>
      <c r="J28" s="36">
        <v>23</v>
      </c>
      <c r="K28" s="52" t="str">
        <f t="shared" si="2"/>
        <v>19</v>
      </c>
      <c r="L28" s="40">
        <v>1903</v>
      </c>
      <c r="M28" s="36">
        <v>91.61</v>
      </c>
      <c r="N28" s="36">
        <v>68</v>
      </c>
      <c r="O28" s="38">
        <f t="shared" si="1"/>
        <v>12211.494378342975</v>
      </c>
      <c r="P28" s="36">
        <v>1118695</v>
      </c>
      <c r="Q28" s="60"/>
      <c r="R28" s="60"/>
    </row>
    <row r="29" spans="1:18" ht="14.25">
      <c r="A29" s="36">
        <v>23</v>
      </c>
      <c r="B29" s="37">
        <v>7</v>
      </c>
      <c r="C29" s="36">
        <v>702</v>
      </c>
      <c r="D29" s="36">
        <v>91.61</v>
      </c>
      <c r="E29" s="36">
        <v>68</v>
      </c>
      <c r="F29" s="38">
        <f t="shared" si="0"/>
        <v>12047.254666521123</v>
      </c>
      <c r="G29" s="36">
        <v>1103649</v>
      </c>
      <c r="H29" s="42"/>
      <c r="I29" s="55"/>
      <c r="J29" s="36">
        <v>23</v>
      </c>
      <c r="K29" s="52" t="str">
        <f t="shared" si="2"/>
        <v>19</v>
      </c>
      <c r="L29" s="36">
        <v>1905</v>
      </c>
      <c r="M29" s="36">
        <v>114.02</v>
      </c>
      <c r="N29" s="36">
        <v>84.635</v>
      </c>
      <c r="O29" s="38">
        <f t="shared" si="1"/>
        <v>12430.503420452553</v>
      </c>
      <c r="P29" s="36">
        <v>1417326</v>
      </c>
      <c r="Q29" s="44"/>
      <c r="R29" s="44"/>
    </row>
    <row r="30" spans="1:18" ht="14.25">
      <c r="A30" s="36">
        <v>23</v>
      </c>
      <c r="B30" s="37">
        <v>7</v>
      </c>
      <c r="C30" s="36">
        <v>703</v>
      </c>
      <c r="D30" s="36">
        <v>91.61</v>
      </c>
      <c r="E30" s="36">
        <v>68</v>
      </c>
      <c r="F30" s="38">
        <f t="shared" si="0"/>
        <v>12025.357493723393</v>
      </c>
      <c r="G30" s="36">
        <v>1101643</v>
      </c>
      <c r="H30" s="42"/>
      <c r="I30" s="55"/>
      <c r="J30" s="36">
        <v>23</v>
      </c>
      <c r="K30" s="52" t="str">
        <f t="shared" si="2"/>
        <v>20</v>
      </c>
      <c r="L30" s="40">
        <v>2001</v>
      </c>
      <c r="M30" s="36">
        <v>114.02</v>
      </c>
      <c r="N30" s="36">
        <v>84.635</v>
      </c>
      <c r="O30" s="38">
        <f t="shared" si="1"/>
        <v>12660.45430626206</v>
      </c>
      <c r="P30" s="36">
        <v>1443545</v>
      </c>
      <c r="Q30" s="44"/>
      <c r="R30" s="44"/>
    </row>
    <row r="31" spans="1:18" ht="14.25">
      <c r="A31" s="36">
        <v>23</v>
      </c>
      <c r="B31" s="37">
        <v>7</v>
      </c>
      <c r="C31" s="36">
        <v>705</v>
      </c>
      <c r="D31" s="36">
        <v>114.02</v>
      </c>
      <c r="E31" s="36">
        <v>84.635</v>
      </c>
      <c r="F31" s="38">
        <f t="shared" si="0"/>
        <v>12244.343097702158</v>
      </c>
      <c r="G31" s="36">
        <v>1396100</v>
      </c>
      <c r="H31" s="42"/>
      <c r="I31" s="55"/>
      <c r="J31" s="36">
        <v>23</v>
      </c>
      <c r="K31" s="52" t="str">
        <f t="shared" si="2"/>
        <v>20</v>
      </c>
      <c r="L31" s="40">
        <v>2002</v>
      </c>
      <c r="M31" s="36">
        <v>91.61</v>
      </c>
      <c r="N31" s="36">
        <v>68</v>
      </c>
      <c r="O31" s="38">
        <f t="shared" si="1"/>
        <v>12244.351053378452</v>
      </c>
      <c r="P31" s="36">
        <v>1121705</v>
      </c>
      <c r="Q31" s="44"/>
      <c r="R31" s="44"/>
    </row>
    <row r="32" spans="1:18" ht="14.25">
      <c r="A32" s="36">
        <v>23</v>
      </c>
      <c r="B32" s="37">
        <v>8</v>
      </c>
      <c r="C32" s="36">
        <v>801</v>
      </c>
      <c r="D32" s="36">
        <v>114.02</v>
      </c>
      <c r="E32" s="36">
        <v>84.635</v>
      </c>
      <c r="F32" s="38">
        <f t="shared" si="0"/>
        <v>12485.256972460973</v>
      </c>
      <c r="G32" s="36">
        <v>1423569</v>
      </c>
      <c r="H32" s="43"/>
      <c r="I32" s="43"/>
      <c r="J32" s="36">
        <v>23</v>
      </c>
      <c r="K32" s="52" t="str">
        <f t="shared" si="2"/>
        <v>20</v>
      </c>
      <c r="L32" s="40">
        <v>2003</v>
      </c>
      <c r="M32" s="36">
        <v>91.61</v>
      </c>
      <c r="N32" s="36">
        <v>68</v>
      </c>
      <c r="O32" s="38">
        <f t="shared" si="1"/>
        <v>12222.44296474184</v>
      </c>
      <c r="P32" s="36">
        <v>1119698</v>
      </c>
      <c r="Q32" s="44"/>
      <c r="R32" s="44"/>
    </row>
    <row r="33" spans="1:18" ht="14.25">
      <c r="A33" s="36">
        <v>23</v>
      </c>
      <c r="B33" s="37">
        <v>8</v>
      </c>
      <c r="C33" s="36">
        <v>802</v>
      </c>
      <c r="D33" s="36">
        <v>91.61</v>
      </c>
      <c r="E33" s="36">
        <v>68</v>
      </c>
      <c r="F33" s="38">
        <f t="shared" si="0"/>
        <v>12069.151839318853</v>
      </c>
      <c r="G33" s="36">
        <v>1105655</v>
      </c>
      <c r="H33" s="43"/>
      <c r="I33" s="43"/>
      <c r="J33" s="36">
        <v>23</v>
      </c>
      <c r="K33" s="52" t="str">
        <f t="shared" si="2"/>
        <v>20</v>
      </c>
      <c r="L33" s="36">
        <v>2005</v>
      </c>
      <c r="M33" s="36">
        <v>114.02</v>
      </c>
      <c r="N33" s="36">
        <v>84.635</v>
      </c>
      <c r="O33" s="38">
        <f t="shared" si="1"/>
        <v>12441.44886861954</v>
      </c>
      <c r="P33" s="36">
        <v>1418574</v>
      </c>
      <c r="Q33" s="44"/>
      <c r="R33" s="44"/>
    </row>
    <row r="34" spans="1:18" ht="14.25">
      <c r="A34" s="36">
        <v>23</v>
      </c>
      <c r="B34" s="37">
        <v>8</v>
      </c>
      <c r="C34" s="36">
        <v>803</v>
      </c>
      <c r="D34" s="36">
        <v>91.61</v>
      </c>
      <c r="E34" s="36">
        <v>68</v>
      </c>
      <c r="F34" s="38">
        <f t="shared" si="0"/>
        <v>12047.254666521123</v>
      </c>
      <c r="G34" s="36">
        <v>1103649</v>
      </c>
      <c r="H34" s="43"/>
      <c r="I34" s="43"/>
      <c r="J34" s="36">
        <v>23</v>
      </c>
      <c r="K34" s="52" t="str">
        <f t="shared" si="2"/>
        <v>21</v>
      </c>
      <c r="L34" s="40">
        <v>2101</v>
      </c>
      <c r="M34" s="36">
        <v>114.02</v>
      </c>
      <c r="N34" s="36">
        <v>84.635</v>
      </c>
      <c r="O34" s="38">
        <f t="shared" si="1"/>
        <v>12671.399754429049</v>
      </c>
      <c r="P34" s="36">
        <v>1444793</v>
      </c>
      <c r="Q34" s="44"/>
      <c r="R34" s="44"/>
    </row>
    <row r="35" spans="1:18" ht="14.25">
      <c r="A35" s="36">
        <v>23</v>
      </c>
      <c r="B35" s="37">
        <v>8</v>
      </c>
      <c r="C35" s="36">
        <v>805</v>
      </c>
      <c r="D35" s="36">
        <v>114.02</v>
      </c>
      <c r="E35" s="36">
        <v>84.635</v>
      </c>
      <c r="F35" s="38">
        <f t="shared" si="0"/>
        <v>12266.251534818453</v>
      </c>
      <c r="G35" s="36">
        <v>1398598</v>
      </c>
      <c r="H35" s="43"/>
      <c r="I35" s="43"/>
      <c r="J35" s="36">
        <v>23</v>
      </c>
      <c r="K35" s="52" t="str">
        <f t="shared" si="2"/>
        <v>21</v>
      </c>
      <c r="L35" s="40">
        <v>2102</v>
      </c>
      <c r="M35" s="36">
        <v>91.61</v>
      </c>
      <c r="N35" s="36">
        <v>68</v>
      </c>
      <c r="O35" s="38">
        <f t="shared" si="1"/>
        <v>12255.299639777317</v>
      </c>
      <c r="P35" s="36">
        <v>1122708</v>
      </c>
      <c r="Q35" s="44"/>
      <c r="R35" s="44"/>
    </row>
    <row r="36" spans="1:18" ht="14.25">
      <c r="A36" s="36">
        <v>23</v>
      </c>
      <c r="B36" s="37">
        <v>9</v>
      </c>
      <c r="C36" s="36">
        <v>901</v>
      </c>
      <c r="D36" s="36">
        <v>114.02</v>
      </c>
      <c r="E36" s="36">
        <v>84.635</v>
      </c>
      <c r="F36" s="38">
        <f t="shared" si="0"/>
        <v>12507.14786879495</v>
      </c>
      <c r="G36" s="36">
        <v>1426065</v>
      </c>
      <c r="H36" s="43"/>
      <c r="I36" s="43"/>
      <c r="J36" s="36">
        <v>23</v>
      </c>
      <c r="K36" s="52" t="str">
        <f t="shared" si="2"/>
        <v>21</v>
      </c>
      <c r="L36" s="40">
        <v>2103</v>
      </c>
      <c r="M36" s="36">
        <v>91.61</v>
      </c>
      <c r="N36" s="36">
        <v>68</v>
      </c>
      <c r="O36" s="38">
        <f t="shared" si="1"/>
        <v>12233.391551140705</v>
      </c>
      <c r="P36" s="36">
        <v>1120701</v>
      </c>
      <c r="Q36" s="44"/>
      <c r="R36" s="44"/>
    </row>
    <row r="37" spans="1:18" ht="14.25">
      <c r="A37" s="36">
        <v>23</v>
      </c>
      <c r="B37" s="37">
        <v>9</v>
      </c>
      <c r="C37" s="36">
        <v>902</v>
      </c>
      <c r="D37" s="36">
        <v>91.61</v>
      </c>
      <c r="E37" s="36">
        <v>68</v>
      </c>
      <c r="F37" s="38">
        <f t="shared" si="0"/>
        <v>12091.04901211658</v>
      </c>
      <c r="G37" s="36">
        <v>1107661</v>
      </c>
      <c r="H37" s="43"/>
      <c r="I37" s="43"/>
      <c r="J37" s="36">
        <v>23</v>
      </c>
      <c r="K37" s="52" t="str">
        <f t="shared" si="2"/>
        <v>21</v>
      </c>
      <c r="L37" s="36">
        <v>2105</v>
      </c>
      <c r="M37" s="36">
        <v>114.02</v>
      </c>
      <c r="N37" s="36">
        <v>84.635</v>
      </c>
      <c r="O37" s="38">
        <f t="shared" si="1"/>
        <v>12452.403087177689</v>
      </c>
      <c r="P37" s="36">
        <v>1419823</v>
      </c>
      <c r="Q37" s="44"/>
      <c r="R37" s="44"/>
    </row>
    <row r="38" spans="1:18" ht="14.25">
      <c r="A38" s="36">
        <v>23</v>
      </c>
      <c r="B38" s="37">
        <v>9</v>
      </c>
      <c r="C38" s="36">
        <v>903</v>
      </c>
      <c r="D38" s="36">
        <v>91.61</v>
      </c>
      <c r="E38" s="36">
        <v>68</v>
      </c>
      <c r="F38" s="38">
        <f t="shared" si="0"/>
        <v>12069.151839318853</v>
      </c>
      <c r="G38" s="36">
        <v>1105655</v>
      </c>
      <c r="H38" s="43"/>
      <c r="I38" s="43"/>
      <c r="J38" s="36">
        <v>23</v>
      </c>
      <c r="K38" s="52" t="str">
        <f t="shared" si="2"/>
        <v>22</v>
      </c>
      <c r="L38" s="40">
        <v>2201</v>
      </c>
      <c r="M38" s="36">
        <v>114.02</v>
      </c>
      <c r="N38" s="36">
        <v>84.635</v>
      </c>
      <c r="O38" s="38">
        <f t="shared" si="1"/>
        <v>12682.345202596036</v>
      </c>
      <c r="P38" s="36">
        <v>1446041</v>
      </c>
      <c r="Q38" s="44"/>
      <c r="R38" s="44"/>
    </row>
    <row r="39" spans="1:18" ht="14.25">
      <c r="A39" s="36">
        <v>23</v>
      </c>
      <c r="B39" s="37">
        <v>9</v>
      </c>
      <c r="C39" s="36">
        <v>905</v>
      </c>
      <c r="D39" s="36">
        <v>114.02</v>
      </c>
      <c r="E39" s="36">
        <v>84.635</v>
      </c>
      <c r="F39" s="38">
        <f t="shared" si="0"/>
        <v>12288.15120154359</v>
      </c>
      <c r="G39" s="36">
        <v>1401095</v>
      </c>
      <c r="H39" s="43"/>
      <c r="I39" s="43"/>
      <c r="J39" s="36">
        <v>23</v>
      </c>
      <c r="K39" s="52" t="str">
        <f t="shared" si="2"/>
        <v>22</v>
      </c>
      <c r="L39" s="40">
        <v>2202</v>
      </c>
      <c r="M39" s="36">
        <v>91.61</v>
      </c>
      <c r="N39" s="36">
        <v>68</v>
      </c>
      <c r="O39" s="38">
        <f t="shared" si="1"/>
        <v>12266.248226176182</v>
      </c>
      <c r="P39" s="36">
        <v>1123711</v>
      </c>
      <c r="Q39" s="44"/>
      <c r="R39" s="44"/>
    </row>
    <row r="40" spans="1:18" ht="14.25">
      <c r="A40" s="36">
        <v>23</v>
      </c>
      <c r="B40" s="37">
        <v>10</v>
      </c>
      <c r="C40" s="36">
        <v>1001</v>
      </c>
      <c r="D40" s="36">
        <v>114.02</v>
      </c>
      <c r="E40" s="36">
        <v>84.635</v>
      </c>
      <c r="F40" s="38">
        <f aca="true" t="shared" si="3" ref="F40:F57">G40/D40</f>
        <v>12529.047535520085</v>
      </c>
      <c r="G40" s="36">
        <v>1428562</v>
      </c>
      <c r="H40" s="43"/>
      <c r="I40" s="43"/>
      <c r="J40" s="36">
        <v>23</v>
      </c>
      <c r="K40" s="52" t="str">
        <f aca="true" t="shared" si="4" ref="K40:K57">LEFT(L40,2)</f>
        <v>22</v>
      </c>
      <c r="L40" s="40">
        <v>2203</v>
      </c>
      <c r="M40" s="36">
        <v>91.61</v>
      </c>
      <c r="N40" s="36">
        <v>68</v>
      </c>
      <c r="O40" s="38">
        <f aca="true" t="shared" si="5" ref="O40:O57">P40/M40</f>
        <v>12244.351053378452</v>
      </c>
      <c r="P40" s="36">
        <v>1121705</v>
      </c>
      <c r="Q40" s="44"/>
      <c r="R40" s="44"/>
    </row>
    <row r="41" spans="1:18" ht="14.25">
      <c r="A41" s="36">
        <v>23</v>
      </c>
      <c r="B41" s="37">
        <v>10</v>
      </c>
      <c r="C41" s="36">
        <v>1002</v>
      </c>
      <c r="D41" s="36">
        <v>91.61</v>
      </c>
      <c r="E41" s="36">
        <v>68</v>
      </c>
      <c r="F41" s="38">
        <f t="shared" si="3"/>
        <v>12112.94618491431</v>
      </c>
      <c r="G41" s="36">
        <v>1109667</v>
      </c>
      <c r="H41" s="44"/>
      <c r="I41" s="56"/>
      <c r="J41" s="36">
        <v>23</v>
      </c>
      <c r="K41" s="52" t="str">
        <f t="shared" si="4"/>
        <v>22</v>
      </c>
      <c r="L41" s="36">
        <v>2205</v>
      </c>
      <c r="M41" s="36">
        <v>114.02</v>
      </c>
      <c r="N41" s="36">
        <v>84.635</v>
      </c>
      <c r="O41" s="38">
        <f t="shared" si="5"/>
        <v>12463.348535344678</v>
      </c>
      <c r="P41" s="36">
        <v>1421071</v>
      </c>
      <c r="Q41" s="56"/>
      <c r="R41" s="56"/>
    </row>
    <row r="42" spans="1:18" ht="14.25">
      <c r="A42" s="36">
        <v>23</v>
      </c>
      <c r="B42" s="37">
        <v>10</v>
      </c>
      <c r="C42" s="36">
        <v>1003</v>
      </c>
      <c r="D42" s="36">
        <v>91.61</v>
      </c>
      <c r="E42" s="36">
        <v>68</v>
      </c>
      <c r="F42" s="38">
        <f t="shared" si="3"/>
        <v>12091.04901211658</v>
      </c>
      <c r="G42" s="36">
        <v>1107661</v>
      </c>
      <c r="H42" s="44"/>
      <c r="I42" s="56"/>
      <c r="J42" s="36">
        <v>23</v>
      </c>
      <c r="K42" s="52" t="str">
        <f t="shared" si="4"/>
        <v>23</v>
      </c>
      <c r="L42" s="40">
        <v>2301</v>
      </c>
      <c r="M42" s="36">
        <v>114.02</v>
      </c>
      <c r="N42" s="36">
        <v>84.635</v>
      </c>
      <c r="O42" s="38">
        <f t="shared" si="5"/>
        <v>12660.45430626206</v>
      </c>
      <c r="P42" s="36">
        <v>1443545</v>
      </c>
      <c r="Q42" s="56"/>
      <c r="R42" s="56"/>
    </row>
    <row r="43" spans="1:18" ht="14.25">
      <c r="A43" s="36">
        <v>23</v>
      </c>
      <c r="B43" s="37">
        <v>10</v>
      </c>
      <c r="C43" s="36">
        <v>1005</v>
      </c>
      <c r="D43" s="36">
        <v>114.02</v>
      </c>
      <c r="E43" s="36">
        <v>84.635</v>
      </c>
      <c r="F43" s="38">
        <f t="shared" si="3"/>
        <v>12310.042097877566</v>
      </c>
      <c r="G43" s="36">
        <v>1403591</v>
      </c>
      <c r="H43" s="44"/>
      <c r="I43" s="56"/>
      <c r="J43" s="36">
        <v>23</v>
      </c>
      <c r="K43" s="52" t="str">
        <f t="shared" si="4"/>
        <v>23</v>
      </c>
      <c r="L43" s="40">
        <v>2302</v>
      </c>
      <c r="M43" s="36">
        <v>91.61</v>
      </c>
      <c r="N43" s="36">
        <v>68</v>
      </c>
      <c r="O43" s="38">
        <f t="shared" si="5"/>
        <v>12244.351053378452</v>
      </c>
      <c r="P43" s="36">
        <v>1121705</v>
      </c>
      <c r="Q43" s="56"/>
      <c r="R43" s="56"/>
    </row>
    <row r="44" spans="1:18" ht="14.25">
      <c r="A44" s="36">
        <v>23</v>
      </c>
      <c r="B44" s="37">
        <v>11</v>
      </c>
      <c r="C44" s="36">
        <v>1101</v>
      </c>
      <c r="D44" s="36">
        <v>114.02</v>
      </c>
      <c r="E44" s="36">
        <v>84.635</v>
      </c>
      <c r="F44" s="38">
        <f t="shared" si="3"/>
        <v>12550.95597263638</v>
      </c>
      <c r="G44" s="36">
        <v>1431060</v>
      </c>
      <c r="H44" s="44"/>
      <c r="I44" s="56"/>
      <c r="J44" s="36">
        <v>23</v>
      </c>
      <c r="K44" s="52" t="str">
        <f t="shared" si="4"/>
        <v>23</v>
      </c>
      <c r="L44" s="40">
        <v>2303</v>
      </c>
      <c r="M44" s="36">
        <v>91.61</v>
      </c>
      <c r="N44" s="36">
        <v>68</v>
      </c>
      <c r="O44" s="38">
        <f t="shared" si="5"/>
        <v>12222.44296474184</v>
      </c>
      <c r="P44" s="36">
        <v>1119698</v>
      </c>
      <c r="Q44" s="56"/>
      <c r="R44" s="56"/>
    </row>
    <row r="45" spans="1:18" ht="14.25">
      <c r="A45" s="36">
        <v>23</v>
      </c>
      <c r="B45" s="37">
        <v>11</v>
      </c>
      <c r="C45" s="36">
        <v>1102</v>
      </c>
      <c r="D45" s="36">
        <v>91.61</v>
      </c>
      <c r="E45" s="36">
        <v>68</v>
      </c>
      <c r="F45" s="38">
        <f t="shared" si="3"/>
        <v>12134.854273550922</v>
      </c>
      <c r="G45" s="36">
        <v>1111674</v>
      </c>
      <c r="H45" s="44"/>
      <c r="I45" s="56"/>
      <c r="J45" s="36">
        <v>23</v>
      </c>
      <c r="K45" s="52" t="str">
        <f t="shared" si="4"/>
        <v>23</v>
      </c>
      <c r="L45" s="36">
        <v>2305</v>
      </c>
      <c r="M45" s="36">
        <v>114.02</v>
      </c>
      <c r="N45" s="36">
        <v>84.635</v>
      </c>
      <c r="O45" s="38">
        <f t="shared" si="5"/>
        <v>12441.44886861954</v>
      </c>
      <c r="P45" s="36">
        <v>1418574</v>
      </c>
      <c r="Q45" s="56"/>
      <c r="R45" s="56"/>
    </row>
    <row r="46" spans="1:18" ht="14.25">
      <c r="A46" s="36">
        <v>23</v>
      </c>
      <c r="B46" s="37">
        <v>11</v>
      </c>
      <c r="C46" s="36">
        <v>1103</v>
      </c>
      <c r="D46" s="36">
        <v>91.61</v>
      </c>
      <c r="E46" s="36">
        <v>68</v>
      </c>
      <c r="F46" s="38">
        <f t="shared" si="3"/>
        <v>12112.94618491431</v>
      </c>
      <c r="G46" s="36">
        <v>1109667</v>
      </c>
      <c r="H46" s="44"/>
      <c r="I46" s="56"/>
      <c r="J46" s="36">
        <v>23</v>
      </c>
      <c r="K46" s="52" t="str">
        <f>LEFT(L46,3)</f>
        <v>23A</v>
      </c>
      <c r="L46" s="40" t="s">
        <v>70</v>
      </c>
      <c r="M46" s="36">
        <v>114.02</v>
      </c>
      <c r="N46" s="36">
        <v>84.635</v>
      </c>
      <c r="O46" s="38">
        <f t="shared" si="5"/>
        <v>12605.70075425364</v>
      </c>
      <c r="P46" s="36">
        <v>1437302</v>
      </c>
      <c r="Q46" s="56"/>
      <c r="R46" s="56"/>
    </row>
    <row r="47" spans="1:18" ht="14.25">
      <c r="A47" s="36">
        <v>23</v>
      </c>
      <c r="B47" s="37">
        <v>11</v>
      </c>
      <c r="C47" s="36">
        <v>1105</v>
      </c>
      <c r="D47" s="36">
        <v>114.02</v>
      </c>
      <c r="E47" s="36">
        <v>84.635</v>
      </c>
      <c r="F47" s="38">
        <f t="shared" si="3"/>
        <v>12331.95053499386</v>
      </c>
      <c r="G47" s="36">
        <v>1406089</v>
      </c>
      <c r="H47" s="43"/>
      <c r="I47" s="43"/>
      <c r="J47" s="36">
        <v>23</v>
      </c>
      <c r="K47" s="52" t="str">
        <f>LEFT(L47,3)</f>
        <v>23A</v>
      </c>
      <c r="L47" s="40" t="s">
        <v>71</v>
      </c>
      <c r="M47" s="36">
        <v>91.61</v>
      </c>
      <c r="N47" s="36">
        <v>68</v>
      </c>
      <c r="O47" s="38">
        <f t="shared" si="5"/>
        <v>12189.597205545246</v>
      </c>
      <c r="P47" s="36">
        <v>1116689</v>
      </c>
      <c r="Q47" s="44"/>
      <c r="R47" s="44"/>
    </row>
    <row r="48" spans="1:18" ht="14.25">
      <c r="A48" s="36">
        <v>23</v>
      </c>
      <c r="B48" s="37">
        <v>12</v>
      </c>
      <c r="C48" s="36">
        <v>1201</v>
      </c>
      <c r="D48" s="36">
        <v>114.02</v>
      </c>
      <c r="E48" s="36">
        <v>84.635</v>
      </c>
      <c r="F48" s="38">
        <f t="shared" si="3"/>
        <v>12572.846868970357</v>
      </c>
      <c r="G48" s="36">
        <v>1433556</v>
      </c>
      <c r="H48" s="43"/>
      <c r="I48" s="43"/>
      <c r="J48" s="36">
        <v>23</v>
      </c>
      <c r="K48" s="52" t="str">
        <f>LEFT(L48,3)</f>
        <v>23A</v>
      </c>
      <c r="L48" s="40" t="s">
        <v>72</v>
      </c>
      <c r="M48" s="36">
        <v>91.61</v>
      </c>
      <c r="N48" s="36">
        <v>68</v>
      </c>
      <c r="O48" s="38">
        <f t="shared" si="5"/>
        <v>12167.700032747516</v>
      </c>
      <c r="P48" s="36">
        <v>1114683</v>
      </c>
      <c r="Q48" s="44"/>
      <c r="R48" s="44"/>
    </row>
    <row r="49" spans="1:18" ht="14.25">
      <c r="A49" s="36">
        <v>23</v>
      </c>
      <c r="B49" s="37">
        <v>12</v>
      </c>
      <c r="C49" s="36">
        <v>1202</v>
      </c>
      <c r="D49" s="36">
        <v>91.61</v>
      </c>
      <c r="E49" s="36">
        <v>68</v>
      </c>
      <c r="F49" s="38">
        <f t="shared" si="3"/>
        <v>12156.751446348651</v>
      </c>
      <c r="G49" s="36">
        <v>1113680</v>
      </c>
      <c r="H49" s="43"/>
      <c r="I49" s="43"/>
      <c r="J49" s="36">
        <v>23</v>
      </c>
      <c r="K49" s="52" t="str">
        <f>LEFT(L49,3)</f>
        <v>23A</v>
      </c>
      <c r="L49" s="36" t="s">
        <v>73</v>
      </c>
      <c r="M49" s="36">
        <v>114.02</v>
      </c>
      <c r="N49" s="36">
        <v>84.635</v>
      </c>
      <c r="O49" s="38">
        <f t="shared" si="5"/>
        <v>12386.704087002281</v>
      </c>
      <c r="P49" s="36">
        <v>1412332</v>
      </c>
      <c r="Q49" s="44"/>
      <c r="R49" s="44"/>
    </row>
    <row r="50" spans="1:18" ht="14.25">
      <c r="A50" s="36">
        <v>23</v>
      </c>
      <c r="B50" s="37">
        <v>12</v>
      </c>
      <c r="C50" s="36">
        <v>1203</v>
      </c>
      <c r="D50" s="36">
        <v>91.61</v>
      </c>
      <c r="E50" s="36">
        <v>68</v>
      </c>
      <c r="F50" s="38">
        <f t="shared" si="3"/>
        <v>12134.854273550922</v>
      </c>
      <c r="G50" s="36">
        <v>1111674</v>
      </c>
      <c r="H50" s="43"/>
      <c r="I50" s="43"/>
      <c r="J50" s="36">
        <v>23</v>
      </c>
      <c r="K50" s="52" t="str">
        <f t="shared" si="4"/>
        <v>25</v>
      </c>
      <c r="L50" s="40">
        <v>2501</v>
      </c>
      <c r="M50" s="36">
        <v>114.02</v>
      </c>
      <c r="N50" s="36">
        <v>84.635</v>
      </c>
      <c r="O50" s="38">
        <f t="shared" si="5"/>
        <v>12496.20242062796</v>
      </c>
      <c r="P50" s="36">
        <v>1424817</v>
      </c>
      <c r="Q50" s="44"/>
      <c r="R50" s="44"/>
    </row>
    <row r="51" spans="1:18" ht="14.25">
      <c r="A51" s="36">
        <v>23</v>
      </c>
      <c r="B51" s="37">
        <v>12</v>
      </c>
      <c r="C51" s="36">
        <v>1205</v>
      </c>
      <c r="D51" s="36">
        <v>114.02</v>
      </c>
      <c r="E51" s="36">
        <v>84.635</v>
      </c>
      <c r="F51" s="38">
        <f t="shared" si="3"/>
        <v>12353.850201718997</v>
      </c>
      <c r="G51" s="36">
        <v>1408586</v>
      </c>
      <c r="H51" s="43"/>
      <c r="I51" s="43"/>
      <c r="J51" s="36">
        <v>23</v>
      </c>
      <c r="K51" s="52" t="str">
        <f t="shared" si="4"/>
        <v>25</v>
      </c>
      <c r="L51" s="40">
        <v>2502</v>
      </c>
      <c r="M51" s="36">
        <v>91.61</v>
      </c>
      <c r="N51" s="36">
        <v>68</v>
      </c>
      <c r="O51" s="38">
        <f t="shared" si="5"/>
        <v>12080.100425717717</v>
      </c>
      <c r="P51" s="36">
        <v>1106658</v>
      </c>
      <c r="Q51" s="44"/>
      <c r="R51" s="44"/>
    </row>
    <row r="52" spans="1:18" ht="14.25">
      <c r="A52" s="36">
        <v>23</v>
      </c>
      <c r="B52" s="37">
        <v>13</v>
      </c>
      <c r="C52" s="45">
        <v>1301</v>
      </c>
      <c r="D52" s="36">
        <v>114.02</v>
      </c>
      <c r="E52" s="36">
        <v>84.635</v>
      </c>
      <c r="F52" s="38">
        <f t="shared" si="3"/>
        <v>12583.792317137344</v>
      </c>
      <c r="G52" s="44">
        <v>1434804</v>
      </c>
      <c r="H52" s="44"/>
      <c r="I52" s="44"/>
      <c r="J52" s="36">
        <v>23</v>
      </c>
      <c r="K52" s="52" t="str">
        <f t="shared" si="4"/>
        <v>25</v>
      </c>
      <c r="L52" s="40">
        <v>2503</v>
      </c>
      <c r="M52" s="36">
        <v>91.61</v>
      </c>
      <c r="N52" s="36">
        <v>68</v>
      </c>
      <c r="O52" s="38">
        <f t="shared" si="5"/>
        <v>12058.203252919988</v>
      </c>
      <c r="P52" s="36">
        <v>1104652</v>
      </c>
      <c r="Q52" s="44"/>
      <c r="R52" s="44"/>
    </row>
    <row r="53" spans="1:18" ht="14.25">
      <c r="A53" s="36">
        <v>23</v>
      </c>
      <c r="B53" s="37">
        <v>13</v>
      </c>
      <c r="C53" s="45">
        <v>1302</v>
      </c>
      <c r="D53" s="36">
        <v>91.61</v>
      </c>
      <c r="E53" s="36">
        <v>68</v>
      </c>
      <c r="F53" s="38">
        <f t="shared" si="3"/>
        <v>12167.700032747516</v>
      </c>
      <c r="G53" s="44">
        <v>1114683</v>
      </c>
      <c r="H53" s="44"/>
      <c r="I53" s="44"/>
      <c r="J53" s="36">
        <v>23</v>
      </c>
      <c r="K53" s="52" t="str">
        <f t="shared" si="4"/>
        <v>25</v>
      </c>
      <c r="L53" s="36">
        <v>2505</v>
      </c>
      <c r="M53" s="36">
        <v>114.02</v>
      </c>
      <c r="N53" s="36">
        <v>84.635</v>
      </c>
      <c r="O53" s="38">
        <f t="shared" si="5"/>
        <v>12277.196982985442</v>
      </c>
      <c r="P53" s="36">
        <v>1399846</v>
      </c>
      <c r="Q53" s="44"/>
      <c r="R53" s="44"/>
    </row>
    <row r="54" spans="1:18" ht="14.25">
      <c r="A54" s="36">
        <v>23</v>
      </c>
      <c r="B54" s="45">
        <v>13</v>
      </c>
      <c r="C54" s="45">
        <v>1303</v>
      </c>
      <c r="D54" s="36">
        <v>91.61</v>
      </c>
      <c r="E54" s="36">
        <v>68</v>
      </c>
      <c r="F54" s="38">
        <f t="shared" si="3"/>
        <v>12145.802859949787</v>
      </c>
      <c r="G54" s="44">
        <v>1112677</v>
      </c>
      <c r="H54" s="44"/>
      <c r="I54" s="44"/>
      <c r="J54" s="36">
        <v>23</v>
      </c>
      <c r="K54" s="52" t="str">
        <f t="shared" si="4"/>
        <v>26</v>
      </c>
      <c r="L54" s="40">
        <v>2601</v>
      </c>
      <c r="M54" s="36">
        <v>114.02</v>
      </c>
      <c r="N54" s="36">
        <v>84.635</v>
      </c>
      <c r="O54" s="38">
        <f t="shared" si="5"/>
        <v>11948.701982108403</v>
      </c>
      <c r="P54" s="36">
        <v>1362391</v>
      </c>
      <c r="Q54" s="44"/>
      <c r="R54" s="44"/>
    </row>
    <row r="55" spans="1:18" ht="14.25">
      <c r="A55" s="36">
        <v>23</v>
      </c>
      <c r="B55" s="46">
        <v>13</v>
      </c>
      <c r="C55" s="46">
        <v>1305</v>
      </c>
      <c r="D55" s="36">
        <v>114.02</v>
      </c>
      <c r="E55" s="36">
        <v>84.635</v>
      </c>
      <c r="F55" s="38">
        <f t="shared" si="3"/>
        <v>12364.795649885986</v>
      </c>
      <c r="G55" s="47">
        <v>1409834</v>
      </c>
      <c r="H55" s="44"/>
      <c r="I55" s="44"/>
      <c r="J55" s="36">
        <v>23</v>
      </c>
      <c r="K55" s="52" t="str">
        <f t="shared" si="4"/>
        <v>26</v>
      </c>
      <c r="L55" s="40">
        <v>2602</v>
      </c>
      <c r="M55" s="36">
        <v>91.61</v>
      </c>
      <c r="N55" s="36">
        <v>68</v>
      </c>
      <c r="O55" s="38">
        <f t="shared" si="5"/>
        <v>11532.594694902304</v>
      </c>
      <c r="P55" s="36">
        <v>1056501</v>
      </c>
      <c r="Q55" s="44"/>
      <c r="R55" s="44"/>
    </row>
    <row r="56" spans="1:18" ht="14.25">
      <c r="A56" s="36">
        <v>23</v>
      </c>
      <c r="B56" s="45" t="s">
        <v>74</v>
      </c>
      <c r="C56" s="45" t="s">
        <v>75</v>
      </c>
      <c r="D56" s="36">
        <v>114.02</v>
      </c>
      <c r="E56" s="36">
        <v>84.635</v>
      </c>
      <c r="F56" s="38">
        <f t="shared" si="3"/>
        <v>12594.755306086652</v>
      </c>
      <c r="G56" s="44">
        <v>1436054</v>
      </c>
      <c r="H56" s="44"/>
      <c r="I56" s="44"/>
      <c r="J56" s="36">
        <v>23</v>
      </c>
      <c r="K56" s="52" t="str">
        <f t="shared" si="4"/>
        <v>26</v>
      </c>
      <c r="L56" s="40">
        <v>2603</v>
      </c>
      <c r="M56" s="36">
        <v>91.61</v>
      </c>
      <c r="N56" s="36">
        <v>68</v>
      </c>
      <c r="O56" s="38">
        <f t="shared" si="5"/>
        <v>11510.697522104574</v>
      </c>
      <c r="P56" s="36">
        <v>1054495</v>
      </c>
      <c r="Q56" s="44"/>
      <c r="R56" s="44"/>
    </row>
    <row r="57" spans="1:18" ht="14.25">
      <c r="A57" s="36">
        <v>23</v>
      </c>
      <c r="B57" s="45" t="s">
        <v>74</v>
      </c>
      <c r="C57" s="45" t="s">
        <v>76</v>
      </c>
      <c r="D57" s="36">
        <v>91.61</v>
      </c>
      <c r="E57" s="36">
        <v>68</v>
      </c>
      <c r="F57" s="38">
        <f t="shared" si="3"/>
        <v>12178.648619146381</v>
      </c>
      <c r="G57" s="44">
        <v>1115686</v>
      </c>
      <c r="H57" s="44"/>
      <c r="I57" s="44"/>
      <c r="J57" s="36">
        <v>23</v>
      </c>
      <c r="K57" s="57" t="str">
        <f t="shared" si="4"/>
        <v>26</v>
      </c>
      <c r="L57" s="53">
        <v>2605</v>
      </c>
      <c r="M57" s="36">
        <v>114.02</v>
      </c>
      <c r="N57" s="36">
        <v>84.635</v>
      </c>
      <c r="O57" s="38">
        <f t="shared" si="5"/>
        <v>11729.696544465884</v>
      </c>
      <c r="P57" s="36">
        <v>1337420</v>
      </c>
      <c r="Q57" s="44"/>
      <c r="R57" s="44"/>
    </row>
    <row r="58" spans="1:18" ht="15.75" customHeight="1">
      <c r="A58" s="48" t="s">
        <v>77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61"/>
    </row>
  </sheetData>
  <sheetProtection/>
  <mergeCells count="15">
    <mergeCell ref="A1:C1"/>
    <mergeCell ref="A2:R2"/>
    <mergeCell ref="A3:G3"/>
    <mergeCell ref="H3:R3"/>
    <mergeCell ref="A4:G4"/>
    <mergeCell ref="H4:R4"/>
    <mergeCell ref="A5:R5"/>
    <mergeCell ref="A6:C6"/>
    <mergeCell ref="D6:E6"/>
    <mergeCell ref="F6:G6"/>
    <mergeCell ref="H6:I6"/>
    <mergeCell ref="J6:L6"/>
    <mergeCell ref="M6:O6"/>
    <mergeCell ref="P6:Q6"/>
    <mergeCell ref="A58:R58"/>
  </mergeCells>
  <printOptions horizontalCentered="1"/>
  <pageMargins left="0.15748031496062992" right="0.11811023622047245" top="0.15748031496062992" bottom="0.15748031496062992" header="0.1968503937007874" footer="0.15748031496062992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J22" sqref="J22"/>
    </sheetView>
  </sheetViews>
  <sheetFormatPr defaultColWidth="9.00390625" defaultRowHeight="14.25"/>
  <cols>
    <col min="1" max="1" width="4.875" style="0" customWidth="1"/>
    <col min="2" max="7" width="11.75390625" style="0" customWidth="1"/>
  </cols>
  <sheetData>
    <row r="1" spans="1:7" ht="32.25" customHeight="1">
      <c r="A1" s="1" t="s">
        <v>78</v>
      </c>
      <c r="B1" s="1"/>
      <c r="C1" s="1"/>
      <c r="D1" s="1"/>
      <c r="E1" s="1"/>
      <c r="F1" s="1"/>
      <c r="G1" s="1"/>
    </row>
    <row r="2" spans="1:7" ht="44.25" customHeight="1">
      <c r="A2" s="2" t="s">
        <v>79</v>
      </c>
      <c r="B2" s="2"/>
      <c r="C2" s="2"/>
      <c r="D2" s="2"/>
      <c r="E2" s="2"/>
      <c r="F2" s="2"/>
      <c r="G2" s="2"/>
    </row>
    <row r="3" spans="1:7" ht="48.75" customHeight="1">
      <c r="A3" s="3" t="s">
        <v>80</v>
      </c>
      <c r="B3" s="4" t="s">
        <v>5</v>
      </c>
      <c r="C3" s="4"/>
      <c r="D3" s="4" t="s">
        <v>8</v>
      </c>
      <c r="E3" s="4"/>
      <c r="F3" s="4" t="s">
        <v>81</v>
      </c>
      <c r="G3" s="4"/>
    </row>
    <row r="4" spans="1:7" ht="48.75" customHeight="1">
      <c r="A4" s="5"/>
      <c r="B4" s="4" t="s">
        <v>10</v>
      </c>
      <c r="C4" s="4"/>
      <c r="D4" s="4" t="s">
        <v>82</v>
      </c>
      <c r="E4" s="4"/>
      <c r="F4" s="4" t="s">
        <v>46</v>
      </c>
      <c r="G4" s="4"/>
    </row>
    <row r="5" spans="1:7" ht="48.75" customHeight="1">
      <c r="A5" s="5"/>
      <c r="B5" s="4" t="s">
        <v>83</v>
      </c>
      <c r="C5" s="4"/>
      <c r="D5" s="4" t="s">
        <v>52</v>
      </c>
      <c r="E5" s="4"/>
      <c r="F5" s="4" t="s">
        <v>53</v>
      </c>
      <c r="G5" s="4"/>
    </row>
    <row r="6" spans="1:7" ht="48.75" customHeight="1">
      <c r="A6" s="5"/>
      <c r="B6" s="4" t="s">
        <v>54</v>
      </c>
      <c r="C6" s="4"/>
      <c r="D6" s="4" t="s">
        <v>55</v>
      </c>
      <c r="E6" s="4"/>
      <c r="F6" s="4" t="s">
        <v>84</v>
      </c>
      <c r="G6" s="4"/>
    </row>
    <row r="7" spans="1:7" ht="43.5" customHeight="1">
      <c r="A7" s="5"/>
      <c r="B7" s="3" t="s">
        <v>24</v>
      </c>
      <c r="C7" s="6"/>
      <c r="D7" s="7"/>
      <c r="E7" s="7"/>
      <c r="F7" s="7"/>
      <c r="G7" s="8"/>
    </row>
    <row r="8" spans="1:7" ht="114" customHeight="1">
      <c r="A8" s="9"/>
      <c r="B8" s="9"/>
      <c r="C8" s="10"/>
      <c r="D8" s="11"/>
      <c r="E8" s="11"/>
      <c r="F8" s="11"/>
      <c r="G8" s="12"/>
    </row>
    <row r="9" spans="1:7" ht="43.5" customHeight="1">
      <c r="A9" s="3" t="s">
        <v>85</v>
      </c>
      <c r="B9" s="3" t="s">
        <v>86</v>
      </c>
      <c r="C9" s="6"/>
      <c r="D9" s="7"/>
      <c r="E9" s="7"/>
      <c r="F9" s="7"/>
      <c r="G9" s="8"/>
    </row>
    <row r="10" spans="1:7" ht="132.75" customHeight="1">
      <c r="A10" s="9"/>
      <c r="B10" s="9"/>
      <c r="C10" s="10"/>
      <c r="D10" s="11"/>
      <c r="E10" s="11"/>
      <c r="F10" s="11"/>
      <c r="G10" s="12"/>
    </row>
    <row r="11" spans="1:7" ht="14.25">
      <c r="A11" s="13" t="s">
        <v>87</v>
      </c>
      <c r="B11" s="13"/>
      <c r="C11" s="13"/>
      <c r="D11" s="13"/>
      <c r="E11" s="13"/>
      <c r="F11" s="13"/>
      <c r="G11" s="13"/>
    </row>
    <row r="12" spans="1:7" ht="21" customHeight="1">
      <c r="A12" s="14"/>
      <c r="B12" s="14"/>
      <c r="C12" s="14"/>
      <c r="D12" s="14"/>
      <c r="E12" s="14"/>
      <c r="F12" s="14"/>
      <c r="G12" s="14"/>
    </row>
  </sheetData>
  <sheetProtection/>
  <mergeCells count="9">
    <mergeCell ref="A1:G1"/>
    <mergeCell ref="A2:G2"/>
    <mergeCell ref="A3:A8"/>
    <mergeCell ref="A9:A10"/>
    <mergeCell ref="B7:B8"/>
    <mergeCell ref="B9:B10"/>
    <mergeCell ref="A11:G12"/>
    <mergeCell ref="C7:G8"/>
    <mergeCell ref="C9:G10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9">
      <selection activeCell="G69" sqref="G69"/>
    </sheetView>
  </sheetViews>
  <sheetFormatPr defaultColWidth="9.00390625" defaultRowHeight="14.25"/>
  <sheetData/>
  <sheetProtection/>
  <printOptions/>
  <pageMargins left="0.2361111111111111" right="0.15694444444444444" top="0.275" bottom="0" header="0.5" footer="0.5"/>
  <pageSetup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Gyun</cp:lastModifiedBy>
  <cp:lastPrinted>2021-07-30T11:34:14Z</cp:lastPrinted>
  <dcterms:created xsi:type="dcterms:W3CDTF">2011-04-22T01:47:36Z</dcterms:created>
  <dcterms:modified xsi:type="dcterms:W3CDTF">2021-12-20T06:56:19Z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false</vt:bool>
  </property>
  <property fmtid="{D5CDD505-2E9C-101B-9397-08002B2CF9AE}" pid="5" name="I">
    <vt:lpwstr>037CB242277A4932AA87ECEC9A8BFEB4</vt:lpwstr>
  </property>
</Properties>
</file>