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27# 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<sst xmlns="http://schemas.openxmlformats.org/spreadsheetml/2006/main" count="413" uniqueCount="45">
  <si>
    <t>附件二：</t>
  </si>
  <si>
    <t>江西省商品房销售明码标价销售公示</t>
  </si>
  <si>
    <t>当期销售的房源名称</t>
  </si>
  <si>
    <t>美的君兰半岛 27#楼</t>
  </si>
  <si>
    <t>当期销售的房源总数量</t>
  </si>
  <si>
    <t>86套</t>
  </si>
  <si>
    <t>层高</t>
  </si>
  <si>
    <t>2.9m</t>
  </si>
  <si>
    <t>楼盘建筑结构</t>
  </si>
  <si>
    <t>剪力墙结构</t>
  </si>
  <si>
    <t>装修状况</t>
  </si>
  <si>
    <t>精装修</t>
  </si>
  <si>
    <t>朝向</t>
  </si>
  <si>
    <t>西南</t>
  </si>
  <si>
    <t>栋号</t>
  </si>
  <si>
    <t>层数</t>
  </si>
  <si>
    <t>房号</t>
  </si>
  <si>
    <t>建筑面积</t>
  </si>
  <si>
    <t>套内建筑
面积</t>
  </si>
  <si>
    <t>单价/
平方米</t>
  </si>
  <si>
    <t>总价
（元）</t>
  </si>
  <si>
    <t>销售状态</t>
  </si>
  <si>
    <t>实际成交价</t>
  </si>
  <si>
    <t>27#</t>
  </si>
  <si>
    <t>1#商铺</t>
  </si>
  <si>
    <t>2#商铺</t>
  </si>
  <si>
    <t>3#商铺</t>
  </si>
  <si>
    <t>4#商铺</t>
  </si>
  <si>
    <t>5#商铺</t>
  </si>
  <si>
    <t>6#商铺</t>
  </si>
  <si>
    <t xml:space="preserve">       赣州市发改委监制               价格举报电话：12315</t>
  </si>
  <si>
    <t>户型</t>
  </si>
  <si>
    <t>套内面积</t>
  </si>
  <si>
    <t>面价（返95折）</t>
  </si>
  <si>
    <t>层差系数</t>
  </si>
  <si>
    <t>横向系数</t>
  </si>
  <si>
    <t>系数合计</t>
  </si>
  <si>
    <t>最终系数</t>
  </si>
  <si>
    <t>单价</t>
  </si>
  <si>
    <t>总价</t>
  </si>
  <si>
    <t>01</t>
  </si>
  <si>
    <t>合计</t>
  </si>
  <si>
    <t>02</t>
  </si>
  <si>
    <t>03</t>
  </si>
  <si>
    <t>05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</si>
</sst>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_);[Red]\(0.000\)"/>
    <numFmt numFmtId="179" formatCode="0_);[Red]\(0\)"/>
    <numFmt numFmtId="180" formatCode="0_ "/>
    <numFmt numFmtId="181" formatCode="0.00_);[Red]\(0.00\)"/>
    <numFmt numFmtId="182" formatCode="0.000_ "/>
    <numFmt numFmtId="183" formatCode="0.0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6"/>
      <color indexed="8"/>
      <name val="微软雅黑"/>
      <family val="2"/>
    </font>
    <font>
      <b/>
      <sz val="12"/>
      <color indexed="8"/>
      <name val="微软雅黑"/>
      <family val="2"/>
    </font>
    <font>
      <b/>
      <sz val="11"/>
      <color indexed="10"/>
      <name val="微软雅黑"/>
      <family val="2"/>
    </font>
    <font>
      <b/>
      <sz val="11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b/>
      <sz val="11"/>
      <color indexed="8"/>
      <name val="微软雅黑"/>
      <family val="2"/>
    </font>
    <font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6"/>
      <color theme="1"/>
      <name val="微软雅黑"/>
      <family val="2"/>
    </font>
    <font>
      <b/>
      <sz val="12"/>
      <color theme="1"/>
      <name val="微软雅黑"/>
      <family val="2"/>
    </font>
    <font>
      <b/>
      <sz val="11"/>
      <color rgb="FFFF0000"/>
      <name val="微软雅黑"/>
      <family val="2"/>
    </font>
    <font>
      <sz val="12"/>
      <color theme="1"/>
      <name val="微软雅黑"/>
      <family val="2"/>
    </font>
    <font>
      <b/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0" borderId="0">
      <alignment/>
      <protection/>
    </xf>
  </cellStyleXfs>
  <cellXfs count="84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78" fontId="51" fillId="0" borderId="0" xfId="0" applyNumberFormat="1" applyFont="1" applyFill="1" applyBorder="1" applyAlignment="1">
      <alignment horizontal="center" vertical="center"/>
    </xf>
    <xf numFmtId="179" fontId="51" fillId="0" borderId="0" xfId="0" applyNumberFormat="1" applyFont="1" applyFill="1" applyBorder="1" applyAlignment="1">
      <alignment horizontal="center" vertical="center"/>
    </xf>
    <xf numFmtId="180" fontId="51" fillId="0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3" fillId="0" borderId="11" xfId="63" applyFont="1" applyFill="1" applyBorder="1" applyAlignment="1">
      <alignment horizontal="left" vertical="top" wrapText="1"/>
      <protection/>
    </xf>
    <xf numFmtId="0" fontId="53" fillId="32" borderId="11" xfId="63" applyFont="1" applyFill="1" applyBorder="1" applyAlignment="1">
      <alignment horizontal="left" vertical="top" wrapText="1"/>
      <protection/>
    </xf>
    <xf numFmtId="0" fontId="54" fillId="0" borderId="0" xfId="63" applyFont="1" applyFill="1" applyBorder="1" applyAlignment="1">
      <alignment horizontal="center" vertical="top" wrapText="1"/>
      <protection/>
    </xf>
    <xf numFmtId="0" fontId="54" fillId="32" borderId="0" xfId="63" applyFont="1" applyFill="1" applyBorder="1" applyAlignment="1">
      <alignment horizontal="center" vertical="top" wrapText="1"/>
      <protection/>
    </xf>
    <xf numFmtId="0" fontId="54" fillId="0" borderId="12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/>
    </xf>
    <xf numFmtId="178" fontId="6" fillId="32" borderId="13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55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178" fontId="56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181" fontId="5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178" fontId="56" fillId="0" borderId="13" xfId="0" applyNumberFormat="1" applyFont="1" applyFill="1" applyBorder="1" applyAlignment="1">
      <alignment horizontal="center" vertical="center" wrapText="1"/>
    </xf>
    <xf numFmtId="179" fontId="56" fillId="0" borderId="13" xfId="0" applyNumberFormat="1" applyFont="1" applyFill="1" applyBorder="1" applyAlignment="1">
      <alignment horizontal="center" vertical="center" wrapText="1"/>
    </xf>
    <xf numFmtId="180" fontId="56" fillId="0" borderId="13" xfId="0" applyNumberFormat="1" applyFont="1" applyFill="1" applyBorder="1" applyAlignment="1">
      <alignment horizontal="center" vertical="center" wrapText="1"/>
    </xf>
    <xf numFmtId="179" fontId="55" fillId="0" borderId="13" xfId="0" applyNumberFormat="1" applyFont="1" applyFill="1" applyBorder="1" applyAlignment="1">
      <alignment horizontal="center" vertical="center"/>
    </xf>
    <xf numFmtId="180" fontId="55" fillId="0" borderId="13" xfId="0" applyNumberFormat="1" applyFont="1" applyFill="1" applyBorder="1" applyAlignment="1">
      <alignment horizontal="center" vertical="center"/>
    </xf>
    <xf numFmtId="179" fontId="56" fillId="0" borderId="14" xfId="0" applyNumberFormat="1" applyFont="1" applyFill="1" applyBorder="1" applyAlignment="1">
      <alignment horizontal="center" vertical="center"/>
    </xf>
    <xf numFmtId="180" fontId="56" fillId="0" borderId="14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78" fontId="51" fillId="0" borderId="0" xfId="0" applyNumberFormat="1" applyFont="1" applyFill="1" applyBorder="1" applyAlignment="1">
      <alignment horizontal="center" vertical="center"/>
    </xf>
    <xf numFmtId="179" fontId="51" fillId="0" borderId="0" xfId="0" applyNumberFormat="1" applyFont="1" applyFill="1" applyBorder="1" applyAlignment="1">
      <alignment horizontal="center" vertical="center"/>
    </xf>
    <xf numFmtId="180" fontId="5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182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2" fontId="10" fillId="0" borderId="18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82" fontId="10" fillId="0" borderId="13" xfId="0" applyNumberFormat="1" applyFont="1" applyFill="1" applyBorder="1" applyAlignment="1">
      <alignment horizontal="center" vertical="center" wrapText="1"/>
    </xf>
    <xf numFmtId="17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82" fontId="10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82" fontId="0" fillId="0" borderId="17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182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Normal="85" zoomScaleSheetLayoutView="100" workbookViewId="0" topLeftCell="A1">
      <selection activeCell="V8" sqref="V8"/>
    </sheetView>
  </sheetViews>
  <sheetFormatPr defaultColWidth="8.625" defaultRowHeight="14.25"/>
  <cols>
    <col min="1" max="2" width="5.625" style="0" customWidth="1"/>
    <col min="3" max="3" width="7.125" style="0" customWidth="1"/>
    <col min="4" max="4" width="10.125" style="0" customWidth="1"/>
    <col min="5" max="5" width="10.125" style="46" customWidth="1"/>
    <col min="6" max="6" width="10.125" style="47" customWidth="1"/>
    <col min="7" max="7" width="10.125" style="0" customWidth="1"/>
    <col min="8" max="8" width="9.75390625" style="48" customWidth="1"/>
    <col min="9" max="9" width="9.125" style="0" customWidth="1"/>
    <col min="10" max="11" width="5.625" style="0" customWidth="1"/>
    <col min="12" max="12" width="7.00390625" style="0" customWidth="1"/>
    <col min="13" max="13" width="10.125" style="0" customWidth="1"/>
    <col min="14" max="14" width="10.125" style="46" customWidth="1"/>
    <col min="15" max="15" width="10.125" style="47" customWidth="1"/>
    <col min="16" max="16" width="10.125" style="0" customWidth="1"/>
    <col min="17" max="17" width="7.75390625" style="48" customWidth="1"/>
    <col min="18" max="18" width="9.25390625" style="0" customWidth="1"/>
    <col min="19" max="19" width="14.875" style="0" hidden="1" customWidth="1"/>
    <col min="20" max="21" width="10.375" style="0" bestFit="1" customWidth="1"/>
  </cols>
  <sheetData>
    <row r="1" spans="1:3" ht="19.5" customHeight="1">
      <c r="A1" s="49" t="s">
        <v>0</v>
      </c>
      <c r="B1" s="49"/>
      <c r="C1" s="49"/>
    </row>
    <row r="2" spans="1:18" ht="31.5" customHeight="1">
      <c r="A2" s="50" t="s">
        <v>1</v>
      </c>
      <c r="B2" s="50"/>
      <c r="C2" s="50"/>
      <c r="D2" s="50"/>
      <c r="E2" s="51"/>
      <c r="F2" s="50"/>
      <c r="G2" s="50"/>
      <c r="H2" s="52"/>
      <c r="I2" s="50"/>
      <c r="J2" s="50"/>
      <c r="K2" s="50"/>
      <c r="L2" s="50"/>
      <c r="M2" s="50"/>
      <c r="N2" s="51"/>
      <c r="O2" s="50"/>
      <c r="P2" s="50"/>
      <c r="Q2" s="52"/>
      <c r="R2" s="50"/>
    </row>
    <row r="3" spans="1:18" s="45" customFormat="1" ht="20.25" customHeight="1">
      <c r="A3" s="53" t="s">
        <v>2</v>
      </c>
      <c r="B3" s="54"/>
      <c r="C3" s="54"/>
      <c r="D3" s="54"/>
      <c r="E3" s="55"/>
      <c r="F3" s="54"/>
      <c r="G3" s="54"/>
      <c r="H3" s="56" t="s">
        <v>3</v>
      </c>
      <c r="I3" s="58"/>
      <c r="J3" s="58"/>
      <c r="K3" s="58"/>
      <c r="L3" s="58"/>
      <c r="M3" s="58"/>
      <c r="N3" s="77"/>
      <c r="O3" s="58"/>
      <c r="P3" s="58"/>
      <c r="Q3" s="78"/>
      <c r="R3" s="59"/>
    </row>
    <row r="4" spans="1:18" s="45" customFormat="1" ht="20.25" customHeight="1">
      <c r="A4" s="53" t="s">
        <v>4</v>
      </c>
      <c r="B4" s="54"/>
      <c r="C4" s="54"/>
      <c r="D4" s="54"/>
      <c r="E4" s="55"/>
      <c r="F4" s="54"/>
      <c r="G4" s="54"/>
      <c r="H4" s="56" t="s">
        <v>5</v>
      </c>
      <c r="I4" s="78"/>
      <c r="J4" s="78"/>
      <c r="K4" s="78"/>
      <c r="L4" s="78"/>
      <c r="M4" s="78"/>
      <c r="N4" s="77"/>
      <c r="O4" s="78"/>
      <c r="P4" s="78"/>
      <c r="Q4" s="78"/>
      <c r="R4" s="80"/>
    </row>
    <row r="5" spans="1:18" s="45" customFormat="1" ht="24" customHeight="1">
      <c r="A5" s="57" t="s">
        <v>6</v>
      </c>
      <c r="B5" s="58"/>
      <c r="C5" s="59"/>
      <c r="D5" s="60" t="s">
        <v>7</v>
      </c>
      <c r="E5" s="61"/>
      <c r="F5" s="53" t="s">
        <v>8</v>
      </c>
      <c r="G5" s="54"/>
      <c r="H5" s="56" t="s">
        <v>9</v>
      </c>
      <c r="I5" s="59"/>
      <c r="J5" s="57" t="s">
        <v>10</v>
      </c>
      <c r="K5" s="58"/>
      <c r="L5" s="59"/>
      <c r="M5" s="57" t="s">
        <v>11</v>
      </c>
      <c r="N5" s="77"/>
      <c r="O5" s="59"/>
      <c r="P5" s="57" t="s">
        <v>12</v>
      </c>
      <c r="Q5" s="80"/>
      <c r="R5" s="62" t="s">
        <v>13</v>
      </c>
    </row>
    <row r="6" spans="1:18" s="45" customFormat="1" ht="60.75" customHeight="1">
      <c r="A6" s="62" t="s">
        <v>14</v>
      </c>
      <c r="B6" s="62" t="s">
        <v>15</v>
      </c>
      <c r="C6" s="62" t="s">
        <v>16</v>
      </c>
      <c r="D6" s="63" t="s">
        <v>17</v>
      </c>
      <c r="E6" s="64" t="s">
        <v>18</v>
      </c>
      <c r="F6" s="65" t="s">
        <v>19</v>
      </c>
      <c r="G6" s="62" t="s">
        <v>20</v>
      </c>
      <c r="H6" s="66" t="s">
        <v>21</v>
      </c>
      <c r="I6" s="62" t="s">
        <v>22</v>
      </c>
      <c r="J6" s="62" t="s">
        <v>14</v>
      </c>
      <c r="K6" s="62" t="s">
        <v>15</v>
      </c>
      <c r="L6" s="62" t="s">
        <v>16</v>
      </c>
      <c r="M6" s="63" t="s">
        <v>17</v>
      </c>
      <c r="N6" s="64" t="s">
        <v>18</v>
      </c>
      <c r="O6" s="65" t="s">
        <v>19</v>
      </c>
      <c r="P6" s="62" t="s">
        <v>20</v>
      </c>
      <c r="Q6" s="66" t="s">
        <v>21</v>
      </c>
      <c r="R6" s="62" t="s">
        <v>22</v>
      </c>
    </row>
    <row r="7" spans="1:21" ht="17.25" customHeight="1">
      <c r="A7" s="62" t="s">
        <v>23</v>
      </c>
      <c r="B7" s="67">
        <v>1</v>
      </c>
      <c r="C7" s="68" t="s">
        <v>24</v>
      </c>
      <c r="D7" s="69">
        <v>60.71</v>
      </c>
      <c r="E7" s="69">
        <v>51.9</v>
      </c>
      <c r="F7" s="70">
        <v>28000</v>
      </c>
      <c r="G7" s="68">
        <f aca="true" t="shared" si="0" ref="G7:G12">D7*F7</f>
        <v>1699880</v>
      </c>
      <c r="H7" s="69"/>
      <c r="I7" s="79"/>
      <c r="J7" s="62" t="s">
        <v>23</v>
      </c>
      <c r="K7" s="67">
        <v>11</v>
      </c>
      <c r="L7" s="68">
        <v>1102</v>
      </c>
      <c r="M7" s="69">
        <v>90.13</v>
      </c>
      <c r="N7" s="71">
        <v>69.49</v>
      </c>
      <c r="O7" s="70">
        <f aca="true" t="shared" si="1" ref="O7:O49">P7/M7</f>
        <v>11441.861755242428</v>
      </c>
      <c r="P7" s="68">
        <v>1031255</v>
      </c>
      <c r="Q7" s="72"/>
      <c r="R7" s="79"/>
      <c r="S7" s="81">
        <f>SUM(M7:M49,D7:D49)</f>
        <v>8514.700000000006</v>
      </c>
      <c r="T7" s="81"/>
      <c r="U7" s="81"/>
    </row>
    <row r="8" spans="1:21" ht="17.25" customHeight="1">
      <c r="A8" s="62" t="s">
        <v>23</v>
      </c>
      <c r="B8" s="67">
        <v>1</v>
      </c>
      <c r="C8" s="68" t="s">
        <v>25</v>
      </c>
      <c r="D8" s="69">
        <v>54.98</v>
      </c>
      <c r="E8" s="71">
        <v>47.003</v>
      </c>
      <c r="F8" s="70">
        <v>28000</v>
      </c>
      <c r="G8" s="68">
        <f t="shared" si="0"/>
        <v>1539440</v>
      </c>
      <c r="H8" s="69"/>
      <c r="I8" s="79"/>
      <c r="J8" s="62" t="s">
        <v>23</v>
      </c>
      <c r="K8" s="67">
        <v>11</v>
      </c>
      <c r="L8" s="68">
        <v>1103</v>
      </c>
      <c r="M8" s="69">
        <v>90.13</v>
      </c>
      <c r="N8" s="71">
        <v>69.49</v>
      </c>
      <c r="O8" s="70">
        <f t="shared" si="1"/>
        <v>11379.806945523134</v>
      </c>
      <c r="P8" s="68">
        <v>1025662</v>
      </c>
      <c r="Q8" s="72"/>
      <c r="R8" s="79"/>
      <c r="S8" s="82">
        <f>SUM(G7:G49,P7:P49)</f>
        <v>101001004</v>
      </c>
      <c r="U8" s="82"/>
    </row>
    <row r="9" spans="1:19" ht="17.25" customHeight="1">
      <c r="A9" s="62" t="s">
        <v>23</v>
      </c>
      <c r="B9" s="67">
        <v>1</v>
      </c>
      <c r="C9" s="68" t="s">
        <v>26</v>
      </c>
      <c r="D9" s="69">
        <v>31.26</v>
      </c>
      <c r="E9" s="71">
        <v>26.72</v>
      </c>
      <c r="F9" s="70">
        <v>28000</v>
      </c>
      <c r="G9" s="68">
        <f t="shared" si="0"/>
        <v>875280</v>
      </c>
      <c r="H9" s="69"/>
      <c r="I9" s="79"/>
      <c r="J9" s="62" t="s">
        <v>23</v>
      </c>
      <c r="K9" s="67">
        <v>11</v>
      </c>
      <c r="L9" s="68">
        <v>1105</v>
      </c>
      <c r="M9" s="69">
        <v>115.39</v>
      </c>
      <c r="N9" s="71">
        <v>88.963</v>
      </c>
      <c r="O9" s="70">
        <f t="shared" si="1"/>
        <v>11499.68801455932</v>
      </c>
      <c r="P9" s="68">
        <v>1326949</v>
      </c>
      <c r="Q9" s="72"/>
      <c r="R9" s="79"/>
      <c r="S9">
        <f>S8/S7</f>
        <v>11861.956851092807</v>
      </c>
    </row>
    <row r="10" spans="1:19" ht="17.25" customHeight="1">
      <c r="A10" s="62" t="s">
        <v>23</v>
      </c>
      <c r="B10" s="67">
        <v>1</v>
      </c>
      <c r="C10" s="68" t="s">
        <v>27</v>
      </c>
      <c r="D10" s="69">
        <v>31.26</v>
      </c>
      <c r="E10" s="71">
        <v>26.72</v>
      </c>
      <c r="F10" s="70">
        <v>28000</v>
      </c>
      <c r="G10" s="68">
        <f t="shared" si="0"/>
        <v>875280</v>
      </c>
      <c r="H10" s="69"/>
      <c r="I10" s="79"/>
      <c r="J10" s="62" t="s">
        <v>23</v>
      </c>
      <c r="K10" s="68">
        <v>12</v>
      </c>
      <c r="L10" s="68">
        <v>1201</v>
      </c>
      <c r="M10" s="69">
        <v>115.39</v>
      </c>
      <c r="N10" s="71">
        <v>88.963</v>
      </c>
      <c r="O10" s="70">
        <f t="shared" si="1"/>
        <v>11600.658635930324</v>
      </c>
      <c r="P10" s="68">
        <v>1338600</v>
      </c>
      <c r="Q10" s="72"/>
      <c r="R10" s="79"/>
      <c r="S10">
        <f>SUM(D13:D49,M7:M49)</f>
        <v>8220.800000000008</v>
      </c>
    </row>
    <row r="11" spans="1:19" ht="17.25" customHeight="1">
      <c r="A11" s="62" t="s">
        <v>23</v>
      </c>
      <c r="B11" s="67">
        <v>1</v>
      </c>
      <c r="C11" s="68" t="s">
        <v>28</v>
      </c>
      <c r="D11" s="69">
        <v>54.98</v>
      </c>
      <c r="E11" s="71">
        <v>47.003</v>
      </c>
      <c r="F11" s="70">
        <v>28000</v>
      </c>
      <c r="G11" s="68">
        <f t="shared" si="0"/>
        <v>1539440</v>
      </c>
      <c r="H11" s="69"/>
      <c r="I11" s="79"/>
      <c r="J11" s="62" t="s">
        <v>23</v>
      </c>
      <c r="K11" s="68">
        <v>12</v>
      </c>
      <c r="L11" s="68">
        <v>1202</v>
      </c>
      <c r="M11" s="69">
        <v>90.13</v>
      </c>
      <c r="N11" s="71">
        <v>69.49</v>
      </c>
      <c r="O11" s="70">
        <f t="shared" si="1"/>
        <v>11494.441362476424</v>
      </c>
      <c r="P11" s="68">
        <v>1035994</v>
      </c>
      <c r="Q11" s="72"/>
      <c r="R11" s="79"/>
      <c r="S11">
        <f>SUM(G13:G49,P7:P49)</f>
        <v>92771804</v>
      </c>
    </row>
    <row r="12" spans="1:19" ht="17.25" customHeight="1">
      <c r="A12" s="62" t="s">
        <v>23</v>
      </c>
      <c r="B12" s="67">
        <v>1</v>
      </c>
      <c r="C12" s="68" t="s">
        <v>29</v>
      </c>
      <c r="D12" s="69">
        <v>60.71</v>
      </c>
      <c r="E12" s="71">
        <v>51.9</v>
      </c>
      <c r="F12" s="70">
        <v>28000</v>
      </c>
      <c r="G12" s="68">
        <f t="shared" si="0"/>
        <v>1699880</v>
      </c>
      <c r="H12" s="69"/>
      <c r="I12" s="79"/>
      <c r="J12" s="62" t="s">
        <v>23</v>
      </c>
      <c r="K12" s="68">
        <v>12</v>
      </c>
      <c r="L12" s="68">
        <v>1203</v>
      </c>
      <c r="M12" s="69">
        <v>90.13</v>
      </c>
      <c r="N12" s="71">
        <v>69.49</v>
      </c>
      <c r="O12" s="70">
        <f t="shared" si="1"/>
        <v>11432.386552757129</v>
      </c>
      <c r="P12" s="68">
        <v>1030401</v>
      </c>
      <c r="Q12" s="72"/>
      <c r="R12" s="79"/>
      <c r="S12">
        <f>S11/S10</f>
        <v>11285.00924484234</v>
      </c>
    </row>
    <row r="13" spans="1:18" ht="17.25" customHeight="1">
      <c r="A13" s="62" t="s">
        <v>23</v>
      </c>
      <c r="B13" s="67">
        <v>2</v>
      </c>
      <c r="C13" s="68">
        <v>201</v>
      </c>
      <c r="D13" s="69">
        <v>115.39</v>
      </c>
      <c r="E13" s="71">
        <v>88.963</v>
      </c>
      <c r="F13" s="70">
        <f aca="true" t="shared" si="2" ref="F13:F52">G13/D13</f>
        <v>10675.214489990467</v>
      </c>
      <c r="G13" s="68">
        <v>1231813</v>
      </c>
      <c r="H13" s="69"/>
      <c r="I13" s="79"/>
      <c r="J13" s="62" t="s">
        <v>23</v>
      </c>
      <c r="K13" s="68">
        <v>12</v>
      </c>
      <c r="L13" s="68">
        <v>1205</v>
      </c>
      <c r="M13" s="69">
        <v>115.39</v>
      </c>
      <c r="N13" s="71">
        <v>88.963</v>
      </c>
      <c r="O13" s="70">
        <f t="shared" si="1"/>
        <v>11552.274893838288</v>
      </c>
      <c r="P13" s="68">
        <v>1333017</v>
      </c>
      <c r="Q13" s="72"/>
      <c r="R13" s="79"/>
    </row>
    <row r="14" spans="1:18" ht="17.25" customHeight="1">
      <c r="A14" s="62" t="s">
        <v>23</v>
      </c>
      <c r="B14" s="67">
        <v>2</v>
      </c>
      <c r="C14" s="68">
        <v>202</v>
      </c>
      <c r="D14" s="69">
        <v>90.13</v>
      </c>
      <c r="E14" s="71">
        <v>69.49</v>
      </c>
      <c r="F14" s="70">
        <f t="shared" si="2"/>
        <v>10568.98923776767</v>
      </c>
      <c r="G14" s="68">
        <v>952583</v>
      </c>
      <c r="H14" s="69"/>
      <c r="I14" s="79"/>
      <c r="J14" s="62" t="s">
        <v>23</v>
      </c>
      <c r="K14" s="68">
        <v>13</v>
      </c>
      <c r="L14" s="68">
        <v>1301</v>
      </c>
      <c r="M14" s="69">
        <v>115.39</v>
      </c>
      <c r="N14" s="71">
        <v>88.963</v>
      </c>
      <c r="O14" s="70">
        <f t="shared" si="1"/>
        <v>11653.236848947048</v>
      </c>
      <c r="P14" s="68">
        <v>1344667</v>
      </c>
      <c r="Q14" s="72"/>
      <c r="R14" s="79"/>
    </row>
    <row r="15" spans="1:18" ht="17.25" customHeight="1">
      <c r="A15" s="62" t="s">
        <v>23</v>
      </c>
      <c r="B15" s="67">
        <v>2</v>
      </c>
      <c r="C15" s="68">
        <v>203</v>
      </c>
      <c r="D15" s="69">
        <v>90.13</v>
      </c>
      <c r="E15" s="71">
        <v>69.49</v>
      </c>
      <c r="F15" s="70">
        <f t="shared" si="2"/>
        <v>10506.945523133252</v>
      </c>
      <c r="G15" s="68">
        <v>946991</v>
      </c>
      <c r="H15" s="69"/>
      <c r="I15" s="79"/>
      <c r="J15" s="62" t="s">
        <v>23</v>
      </c>
      <c r="K15" s="68">
        <v>13</v>
      </c>
      <c r="L15" s="68">
        <v>1302</v>
      </c>
      <c r="M15" s="69">
        <v>90.13</v>
      </c>
      <c r="N15" s="71">
        <v>69.49</v>
      </c>
      <c r="O15" s="70">
        <f t="shared" si="1"/>
        <v>11547.020969710418</v>
      </c>
      <c r="P15" s="68">
        <v>1040733</v>
      </c>
      <c r="Q15" s="72"/>
      <c r="R15" s="79"/>
    </row>
    <row r="16" spans="1:18" ht="17.25" customHeight="1">
      <c r="A16" s="62" t="s">
        <v>23</v>
      </c>
      <c r="B16" s="67">
        <v>2</v>
      </c>
      <c r="C16" s="68">
        <v>205</v>
      </c>
      <c r="D16" s="69">
        <v>115.39</v>
      </c>
      <c r="E16" s="71">
        <v>88.963</v>
      </c>
      <c r="F16" s="70">
        <f t="shared" si="2"/>
        <v>10626.830747898432</v>
      </c>
      <c r="G16" s="68">
        <v>1226230</v>
      </c>
      <c r="H16" s="69"/>
      <c r="I16" s="79"/>
      <c r="J16" s="62" t="s">
        <v>23</v>
      </c>
      <c r="K16" s="68">
        <v>13</v>
      </c>
      <c r="L16" s="68">
        <v>1303</v>
      </c>
      <c r="M16" s="69">
        <v>90.13</v>
      </c>
      <c r="N16" s="71">
        <v>69.49</v>
      </c>
      <c r="O16" s="70">
        <f t="shared" si="1"/>
        <v>11484.977255076003</v>
      </c>
      <c r="P16" s="68">
        <v>1035141</v>
      </c>
      <c r="Q16" s="72"/>
      <c r="R16" s="79"/>
    </row>
    <row r="17" spans="1:18" ht="17.25" customHeight="1">
      <c r="A17" s="62" t="s">
        <v>23</v>
      </c>
      <c r="B17" s="67">
        <v>3</v>
      </c>
      <c r="C17" s="68">
        <v>301</v>
      </c>
      <c r="D17" s="69">
        <v>115.39</v>
      </c>
      <c r="E17" s="71">
        <v>88.963</v>
      </c>
      <c r="F17" s="70">
        <f t="shared" si="2"/>
        <v>10864.502989860473</v>
      </c>
      <c r="G17" s="68">
        <v>1253655</v>
      </c>
      <c r="H17" s="69"/>
      <c r="I17" s="79"/>
      <c r="J17" s="62" t="s">
        <v>23</v>
      </c>
      <c r="K17" s="68">
        <v>13</v>
      </c>
      <c r="L17" s="68">
        <v>1305</v>
      </c>
      <c r="M17" s="69">
        <v>115.39</v>
      </c>
      <c r="N17" s="71">
        <v>88.963</v>
      </c>
      <c r="O17" s="70">
        <f t="shared" si="1"/>
        <v>11604.853106855013</v>
      </c>
      <c r="P17" s="68">
        <v>1339084</v>
      </c>
      <c r="Q17" s="72"/>
      <c r="R17" s="79"/>
    </row>
    <row r="18" spans="1:18" ht="17.25" customHeight="1">
      <c r="A18" s="62" t="s">
        <v>23</v>
      </c>
      <c r="B18" s="67">
        <v>3</v>
      </c>
      <c r="C18" s="68">
        <v>302</v>
      </c>
      <c r="D18" s="69">
        <v>90.13</v>
      </c>
      <c r="E18" s="71">
        <v>69.49</v>
      </c>
      <c r="F18" s="70">
        <f t="shared" si="2"/>
        <v>10758.282480860978</v>
      </c>
      <c r="G18" s="68">
        <v>969644</v>
      </c>
      <c r="H18" s="69"/>
      <c r="I18" s="79"/>
      <c r="J18" s="62" t="s">
        <v>23</v>
      </c>
      <c r="K18" s="68">
        <v>14</v>
      </c>
      <c r="L18" s="68">
        <v>1401</v>
      </c>
      <c r="M18" s="69">
        <v>115.39</v>
      </c>
      <c r="N18" s="71">
        <v>88.963</v>
      </c>
      <c r="O18" s="70">
        <f t="shared" si="1"/>
        <v>11179.998266747552</v>
      </c>
      <c r="P18" s="68">
        <v>1290060</v>
      </c>
      <c r="Q18" s="72"/>
      <c r="R18" s="79"/>
    </row>
    <row r="19" spans="1:18" ht="17.25" customHeight="1">
      <c r="A19" s="62" t="s">
        <v>23</v>
      </c>
      <c r="B19" s="67">
        <v>3</v>
      </c>
      <c r="C19" s="68">
        <v>303</v>
      </c>
      <c r="D19" s="69">
        <v>90.13</v>
      </c>
      <c r="E19" s="71">
        <v>69.49</v>
      </c>
      <c r="F19" s="70">
        <f t="shared" si="2"/>
        <v>10696.238766226563</v>
      </c>
      <c r="G19" s="68">
        <v>964052</v>
      </c>
      <c r="H19" s="69"/>
      <c r="I19" s="79"/>
      <c r="J19" s="62" t="s">
        <v>23</v>
      </c>
      <c r="K19" s="68">
        <v>14</v>
      </c>
      <c r="L19" s="68">
        <v>1402</v>
      </c>
      <c r="M19" s="69">
        <v>90.13</v>
      </c>
      <c r="N19" s="71">
        <v>69.49</v>
      </c>
      <c r="O19" s="70">
        <f t="shared" si="1"/>
        <v>11073.782314434706</v>
      </c>
      <c r="P19" s="68">
        <v>998080</v>
      </c>
      <c r="Q19" s="72"/>
      <c r="R19" s="79"/>
    </row>
    <row r="20" spans="1:18" ht="17.25" customHeight="1">
      <c r="A20" s="62" t="s">
        <v>23</v>
      </c>
      <c r="B20" s="67">
        <v>3</v>
      </c>
      <c r="C20" s="68">
        <v>305</v>
      </c>
      <c r="D20" s="69">
        <v>115.39</v>
      </c>
      <c r="E20" s="71">
        <v>88.963</v>
      </c>
      <c r="F20" s="70">
        <f t="shared" si="2"/>
        <v>10816.127914030678</v>
      </c>
      <c r="G20" s="68">
        <v>1248073</v>
      </c>
      <c r="H20" s="72"/>
      <c r="I20" s="79"/>
      <c r="J20" s="62" t="s">
        <v>23</v>
      </c>
      <c r="K20" s="68">
        <v>14</v>
      </c>
      <c r="L20" s="68">
        <v>1403</v>
      </c>
      <c r="M20" s="69">
        <v>90.13</v>
      </c>
      <c r="N20" s="71">
        <v>69.49</v>
      </c>
      <c r="O20" s="70">
        <f t="shared" si="1"/>
        <v>11011.72750471541</v>
      </c>
      <c r="P20" s="68">
        <v>992487</v>
      </c>
      <c r="Q20" s="72"/>
      <c r="R20" s="79"/>
    </row>
    <row r="21" spans="1:18" ht="14.25">
      <c r="A21" s="62" t="s">
        <v>23</v>
      </c>
      <c r="B21" s="67">
        <v>4</v>
      </c>
      <c r="C21" s="68">
        <v>401</v>
      </c>
      <c r="D21" s="69">
        <v>115.39</v>
      </c>
      <c r="E21" s="71">
        <v>88.963</v>
      </c>
      <c r="F21" s="70">
        <f t="shared" si="2"/>
        <v>11074.833174451858</v>
      </c>
      <c r="G21" s="68">
        <v>1277925</v>
      </c>
      <c r="H21" s="72"/>
      <c r="I21" s="79"/>
      <c r="J21" s="62" t="s">
        <v>23</v>
      </c>
      <c r="K21" s="68">
        <v>14</v>
      </c>
      <c r="L21" s="68">
        <v>1405</v>
      </c>
      <c r="M21" s="69">
        <v>115.39</v>
      </c>
      <c r="N21" s="71">
        <v>88.963</v>
      </c>
      <c r="O21" s="70">
        <f t="shared" si="1"/>
        <v>11131.623190917757</v>
      </c>
      <c r="P21" s="68">
        <v>1284478</v>
      </c>
      <c r="Q21" s="72"/>
      <c r="R21" s="79"/>
    </row>
    <row r="22" spans="1:18" ht="14.25">
      <c r="A22" s="62" t="s">
        <v>23</v>
      </c>
      <c r="B22" s="67">
        <v>4</v>
      </c>
      <c r="C22" s="68">
        <v>402</v>
      </c>
      <c r="D22" s="69">
        <v>90.13</v>
      </c>
      <c r="E22" s="71">
        <v>69.49</v>
      </c>
      <c r="F22" s="70">
        <f t="shared" si="2"/>
        <v>10968.612004881837</v>
      </c>
      <c r="G22" s="68">
        <v>988601</v>
      </c>
      <c r="H22" s="72"/>
      <c r="I22" s="79"/>
      <c r="J22" s="62" t="s">
        <v>23</v>
      </c>
      <c r="K22" s="67">
        <v>15</v>
      </c>
      <c r="L22" s="68">
        <v>1501</v>
      </c>
      <c r="M22" s="69">
        <v>115.39</v>
      </c>
      <c r="N22" s="71">
        <v>88.963</v>
      </c>
      <c r="O22" s="70">
        <f t="shared" si="1"/>
        <v>11705.815061963774</v>
      </c>
      <c r="P22" s="68">
        <v>1350734</v>
      </c>
      <c r="Q22" s="72"/>
      <c r="R22" s="79"/>
    </row>
    <row r="23" spans="1:18" ht="14.25">
      <c r="A23" s="62" t="s">
        <v>23</v>
      </c>
      <c r="B23" s="67">
        <v>4</v>
      </c>
      <c r="C23" s="68">
        <v>403</v>
      </c>
      <c r="D23" s="69">
        <v>90.13</v>
      </c>
      <c r="E23" s="71">
        <v>69.49</v>
      </c>
      <c r="F23" s="70">
        <f t="shared" si="2"/>
        <v>10906.568290247422</v>
      </c>
      <c r="G23" s="68">
        <v>983009</v>
      </c>
      <c r="H23" s="72"/>
      <c r="I23" s="79"/>
      <c r="J23" s="62" t="s">
        <v>23</v>
      </c>
      <c r="K23" s="67">
        <v>15</v>
      </c>
      <c r="L23" s="68">
        <v>1502</v>
      </c>
      <c r="M23" s="69">
        <v>90.13</v>
      </c>
      <c r="N23" s="71">
        <v>69.49</v>
      </c>
      <c r="O23" s="70">
        <f t="shared" si="1"/>
        <v>11599.600576944415</v>
      </c>
      <c r="P23" s="68">
        <v>1045472</v>
      </c>
      <c r="Q23" s="72"/>
      <c r="R23" s="79"/>
    </row>
    <row r="24" spans="1:18" ht="14.25">
      <c r="A24" s="62" t="s">
        <v>23</v>
      </c>
      <c r="B24" s="67">
        <v>4</v>
      </c>
      <c r="C24" s="68">
        <v>405</v>
      </c>
      <c r="D24" s="69">
        <v>115.39</v>
      </c>
      <c r="E24" s="71">
        <v>88.963</v>
      </c>
      <c r="F24" s="70">
        <f t="shared" si="2"/>
        <v>11026.458098622064</v>
      </c>
      <c r="G24" s="68">
        <v>1272343</v>
      </c>
      <c r="H24" s="72"/>
      <c r="I24" s="79"/>
      <c r="J24" s="62" t="s">
        <v>23</v>
      </c>
      <c r="K24" s="67">
        <v>15</v>
      </c>
      <c r="L24" s="68">
        <v>1503</v>
      </c>
      <c r="M24" s="69">
        <v>90.13</v>
      </c>
      <c r="N24" s="71">
        <v>69.49</v>
      </c>
      <c r="O24" s="70">
        <f t="shared" si="1"/>
        <v>11537.54576722512</v>
      </c>
      <c r="P24" s="68">
        <v>1039879</v>
      </c>
      <c r="Q24" s="72"/>
      <c r="R24" s="79"/>
    </row>
    <row r="25" spans="1:18" ht="14.25">
      <c r="A25" s="62" t="s">
        <v>23</v>
      </c>
      <c r="B25" s="67">
        <v>5</v>
      </c>
      <c r="C25" s="68">
        <v>501</v>
      </c>
      <c r="D25" s="69">
        <v>115.39</v>
      </c>
      <c r="E25" s="71">
        <v>88.963</v>
      </c>
      <c r="F25" s="70">
        <f t="shared" si="2"/>
        <v>11274.642516682556</v>
      </c>
      <c r="G25" s="68">
        <v>1300981</v>
      </c>
      <c r="H25" s="72"/>
      <c r="I25" s="79"/>
      <c r="J25" s="62" t="s">
        <v>23</v>
      </c>
      <c r="K25" s="67">
        <v>15</v>
      </c>
      <c r="L25" s="68">
        <v>1505</v>
      </c>
      <c r="M25" s="69">
        <v>115.39</v>
      </c>
      <c r="N25" s="71">
        <v>88.963</v>
      </c>
      <c r="O25" s="70">
        <f t="shared" si="1"/>
        <v>11657.43998613398</v>
      </c>
      <c r="P25" s="68">
        <v>1345152</v>
      </c>
      <c r="Q25" s="72"/>
      <c r="R25" s="79"/>
    </row>
    <row r="26" spans="1:18" ht="14.25">
      <c r="A26" s="62" t="s">
        <v>23</v>
      </c>
      <c r="B26" s="67">
        <v>5</v>
      </c>
      <c r="C26" s="68">
        <v>502</v>
      </c>
      <c r="D26" s="69">
        <v>90.13</v>
      </c>
      <c r="E26" s="71">
        <v>69.49</v>
      </c>
      <c r="F26" s="70">
        <f t="shared" si="2"/>
        <v>11168.434483523799</v>
      </c>
      <c r="G26" s="68">
        <v>1006611</v>
      </c>
      <c r="H26" s="72"/>
      <c r="I26" s="79"/>
      <c r="J26" s="62" t="s">
        <v>23</v>
      </c>
      <c r="K26" s="67">
        <v>16</v>
      </c>
      <c r="L26" s="68">
        <v>1601</v>
      </c>
      <c r="M26" s="69">
        <v>115.39</v>
      </c>
      <c r="N26" s="71">
        <v>88.963</v>
      </c>
      <c r="O26" s="70">
        <f t="shared" si="1"/>
        <v>11737.360256521362</v>
      </c>
      <c r="P26" s="68">
        <v>1354374</v>
      </c>
      <c r="Q26" s="72"/>
      <c r="R26" s="79"/>
    </row>
    <row r="27" spans="1:18" ht="14.25">
      <c r="A27" s="62" t="s">
        <v>23</v>
      </c>
      <c r="B27" s="67">
        <v>5</v>
      </c>
      <c r="C27" s="68">
        <v>503</v>
      </c>
      <c r="D27" s="69">
        <v>90.13</v>
      </c>
      <c r="E27" s="71">
        <v>69.49</v>
      </c>
      <c r="F27" s="70">
        <f t="shared" si="2"/>
        <v>11106.379673804506</v>
      </c>
      <c r="G27" s="68">
        <v>1001018</v>
      </c>
      <c r="H27" s="72"/>
      <c r="I27" s="79"/>
      <c r="J27" s="62" t="s">
        <v>23</v>
      </c>
      <c r="K27" s="67">
        <v>16</v>
      </c>
      <c r="L27" s="68">
        <v>1602</v>
      </c>
      <c r="M27" s="69">
        <v>90.13</v>
      </c>
      <c r="N27" s="71">
        <v>69.49</v>
      </c>
      <c r="O27" s="70">
        <f t="shared" si="1"/>
        <v>11631.154998335738</v>
      </c>
      <c r="P27" s="68">
        <v>1048316</v>
      </c>
      <c r="Q27" s="72"/>
      <c r="R27" s="79"/>
    </row>
    <row r="28" spans="1:18" ht="14.25">
      <c r="A28" s="62" t="s">
        <v>23</v>
      </c>
      <c r="B28" s="67">
        <v>5</v>
      </c>
      <c r="C28" s="68">
        <v>505</v>
      </c>
      <c r="D28" s="69">
        <v>115.39</v>
      </c>
      <c r="E28" s="71">
        <v>88.963</v>
      </c>
      <c r="F28" s="70">
        <f t="shared" si="2"/>
        <v>11226.26744085276</v>
      </c>
      <c r="G28" s="68">
        <v>1295399</v>
      </c>
      <c r="H28" s="72"/>
      <c r="I28" s="79"/>
      <c r="J28" s="62" t="s">
        <v>23</v>
      </c>
      <c r="K28" s="67">
        <v>16</v>
      </c>
      <c r="L28" s="68">
        <v>1603</v>
      </c>
      <c r="M28" s="69">
        <v>90.13</v>
      </c>
      <c r="N28" s="71">
        <v>69.49</v>
      </c>
      <c r="O28" s="70">
        <f t="shared" si="1"/>
        <v>11569.100188616443</v>
      </c>
      <c r="P28" s="68">
        <v>1042723</v>
      </c>
      <c r="Q28" s="72"/>
      <c r="R28" s="79"/>
    </row>
    <row r="29" spans="1:18" ht="14.25">
      <c r="A29" s="62" t="s">
        <v>23</v>
      </c>
      <c r="B29" s="67">
        <v>6</v>
      </c>
      <c r="C29" s="68">
        <v>601</v>
      </c>
      <c r="D29" s="69">
        <v>115.39</v>
      </c>
      <c r="E29" s="71">
        <v>88.963</v>
      </c>
      <c r="F29" s="70">
        <f t="shared" si="2"/>
        <v>11306.196377502383</v>
      </c>
      <c r="G29" s="68">
        <v>1304622</v>
      </c>
      <c r="H29" s="72"/>
      <c r="I29" s="79"/>
      <c r="J29" s="62" t="s">
        <v>23</v>
      </c>
      <c r="K29" s="67">
        <v>16</v>
      </c>
      <c r="L29" s="68">
        <v>1605</v>
      </c>
      <c r="M29" s="69">
        <v>115.39</v>
      </c>
      <c r="N29" s="71">
        <v>88.963</v>
      </c>
      <c r="O29" s="70">
        <f t="shared" si="1"/>
        <v>11688.993846953808</v>
      </c>
      <c r="P29" s="68">
        <v>1348793</v>
      </c>
      <c r="Q29" s="72"/>
      <c r="R29" s="79"/>
    </row>
    <row r="30" spans="1:18" ht="14.25">
      <c r="A30" s="62" t="s">
        <v>23</v>
      </c>
      <c r="B30" s="67">
        <v>6</v>
      </c>
      <c r="C30" s="68">
        <v>602</v>
      </c>
      <c r="D30" s="69">
        <v>90.13</v>
      </c>
      <c r="E30" s="71">
        <v>69.49</v>
      </c>
      <c r="F30" s="70">
        <f t="shared" si="2"/>
        <v>11199.977809830245</v>
      </c>
      <c r="G30" s="68">
        <v>1009454</v>
      </c>
      <c r="H30" s="72"/>
      <c r="I30" s="79"/>
      <c r="J30" s="62" t="s">
        <v>23</v>
      </c>
      <c r="K30" s="67">
        <v>17</v>
      </c>
      <c r="L30" s="68">
        <v>1701</v>
      </c>
      <c r="M30" s="69">
        <v>115.39</v>
      </c>
      <c r="N30" s="71">
        <v>88.963</v>
      </c>
      <c r="O30" s="70">
        <f t="shared" si="1"/>
        <v>11705.815061963774</v>
      </c>
      <c r="P30" s="68">
        <v>1350734</v>
      </c>
      <c r="Q30" s="72"/>
      <c r="R30" s="79"/>
    </row>
    <row r="31" spans="1:18" ht="14.25">
      <c r="A31" s="62" t="s">
        <v>23</v>
      </c>
      <c r="B31" s="67">
        <v>6</v>
      </c>
      <c r="C31" s="68">
        <v>603</v>
      </c>
      <c r="D31" s="69">
        <v>90.13</v>
      </c>
      <c r="E31" s="71">
        <v>69.49</v>
      </c>
      <c r="F31" s="70">
        <f t="shared" si="2"/>
        <v>11137.93409519583</v>
      </c>
      <c r="G31" s="68">
        <v>1003862</v>
      </c>
      <c r="H31" s="72"/>
      <c r="I31" s="79"/>
      <c r="J31" s="62" t="s">
        <v>23</v>
      </c>
      <c r="K31" s="67">
        <v>17</v>
      </c>
      <c r="L31" s="68">
        <v>1702</v>
      </c>
      <c r="M31" s="69">
        <v>90.13</v>
      </c>
      <c r="N31" s="71">
        <v>69.49</v>
      </c>
      <c r="O31" s="70">
        <f t="shared" si="1"/>
        <v>11599.600576944415</v>
      </c>
      <c r="P31" s="68">
        <v>1045472</v>
      </c>
      <c r="Q31" s="72"/>
      <c r="R31" s="79"/>
    </row>
    <row r="32" spans="1:18" ht="14.25">
      <c r="A32" s="62" t="s">
        <v>23</v>
      </c>
      <c r="B32" s="67">
        <v>6</v>
      </c>
      <c r="C32" s="68">
        <v>605</v>
      </c>
      <c r="D32" s="69">
        <v>115.39</v>
      </c>
      <c r="E32" s="71">
        <v>88.963</v>
      </c>
      <c r="F32" s="70">
        <f t="shared" si="2"/>
        <v>11257.821301672588</v>
      </c>
      <c r="G32" s="68">
        <v>1299040</v>
      </c>
      <c r="H32" s="72"/>
      <c r="I32" s="79"/>
      <c r="J32" s="62" t="s">
        <v>23</v>
      </c>
      <c r="K32" s="67">
        <v>17</v>
      </c>
      <c r="L32" s="68">
        <v>1703</v>
      </c>
      <c r="M32" s="69">
        <v>90.13</v>
      </c>
      <c r="N32" s="71">
        <v>69.49</v>
      </c>
      <c r="O32" s="70">
        <f t="shared" si="1"/>
        <v>11537.54576722512</v>
      </c>
      <c r="P32" s="68">
        <v>1039879</v>
      </c>
      <c r="Q32" s="72"/>
      <c r="R32" s="79"/>
    </row>
    <row r="33" spans="1:18" ht="14.25">
      <c r="A33" s="62" t="s">
        <v>23</v>
      </c>
      <c r="B33" s="67">
        <v>7</v>
      </c>
      <c r="C33" s="68">
        <v>701</v>
      </c>
      <c r="D33" s="69">
        <v>115.39</v>
      </c>
      <c r="E33" s="71">
        <v>88.963</v>
      </c>
      <c r="F33" s="70">
        <f t="shared" si="2"/>
        <v>11348.253748158419</v>
      </c>
      <c r="G33" s="68">
        <v>1309475</v>
      </c>
      <c r="H33" s="72"/>
      <c r="I33" s="79"/>
      <c r="J33" s="62" t="s">
        <v>23</v>
      </c>
      <c r="K33" s="67">
        <v>17</v>
      </c>
      <c r="L33" s="68">
        <v>1705</v>
      </c>
      <c r="M33" s="69">
        <v>115.39</v>
      </c>
      <c r="N33" s="71">
        <v>88.963</v>
      </c>
      <c r="O33" s="70">
        <f t="shared" si="1"/>
        <v>11657.43998613398</v>
      </c>
      <c r="P33" s="68">
        <v>1345152</v>
      </c>
      <c r="Q33" s="72"/>
      <c r="R33" s="79"/>
    </row>
    <row r="34" spans="1:18" ht="14.25">
      <c r="A34" s="62" t="s">
        <v>23</v>
      </c>
      <c r="B34" s="67">
        <v>7</v>
      </c>
      <c r="C34" s="68">
        <v>702</v>
      </c>
      <c r="D34" s="69">
        <v>90.13</v>
      </c>
      <c r="E34" s="71">
        <v>69.49</v>
      </c>
      <c r="F34" s="70">
        <f t="shared" si="2"/>
        <v>11242.039276600466</v>
      </c>
      <c r="G34" s="68">
        <v>1013245</v>
      </c>
      <c r="H34" s="72"/>
      <c r="I34" s="79"/>
      <c r="J34" s="62" t="s">
        <v>23</v>
      </c>
      <c r="K34" s="67">
        <v>18</v>
      </c>
      <c r="L34" s="68">
        <v>1801</v>
      </c>
      <c r="M34" s="69">
        <v>115.39</v>
      </c>
      <c r="N34" s="71">
        <v>88.963</v>
      </c>
      <c r="O34" s="70">
        <f t="shared" si="1"/>
        <v>11190.519109108242</v>
      </c>
      <c r="P34" s="68">
        <v>1291274</v>
      </c>
      <c r="Q34" s="72"/>
      <c r="R34" s="79"/>
    </row>
    <row r="35" spans="1:18" ht="14.25">
      <c r="A35" s="62" t="s">
        <v>23</v>
      </c>
      <c r="B35" s="67">
        <v>7</v>
      </c>
      <c r="C35" s="68">
        <v>703</v>
      </c>
      <c r="D35" s="69">
        <v>90.13</v>
      </c>
      <c r="E35" s="71">
        <v>69.49</v>
      </c>
      <c r="F35" s="70">
        <f t="shared" si="2"/>
        <v>11179.99556196605</v>
      </c>
      <c r="G35" s="68">
        <v>1007653</v>
      </c>
      <c r="H35" s="72"/>
      <c r="I35" s="79"/>
      <c r="J35" s="62" t="s">
        <v>23</v>
      </c>
      <c r="K35" s="67">
        <v>18</v>
      </c>
      <c r="L35" s="68">
        <v>1802</v>
      </c>
      <c r="M35" s="69">
        <v>90.13</v>
      </c>
      <c r="N35" s="71">
        <v>69.49</v>
      </c>
      <c r="O35" s="70">
        <f t="shared" si="1"/>
        <v>11084.289359813603</v>
      </c>
      <c r="P35" s="68">
        <v>999027</v>
      </c>
      <c r="Q35" s="72"/>
      <c r="R35" s="79"/>
    </row>
    <row r="36" spans="1:18" ht="14.25">
      <c r="A36" s="62" t="s">
        <v>23</v>
      </c>
      <c r="B36" s="67">
        <v>7</v>
      </c>
      <c r="C36" s="68">
        <v>705</v>
      </c>
      <c r="D36" s="69">
        <v>115.39</v>
      </c>
      <c r="E36" s="71">
        <v>88.963</v>
      </c>
      <c r="F36" s="70">
        <f t="shared" si="2"/>
        <v>11299.878672328625</v>
      </c>
      <c r="G36" s="68">
        <v>1303893</v>
      </c>
      <c r="H36" s="72"/>
      <c r="I36" s="79"/>
      <c r="J36" s="62" t="s">
        <v>23</v>
      </c>
      <c r="K36" s="67">
        <v>18</v>
      </c>
      <c r="L36" s="68">
        <v>1803</v>
      </c>
      <c r="M36" s="69">
        <v>90.13</v>
      </c>
      <c r="N36" s="71">
        <v>69.49</v>
      </c>
      <c r="O36" s="70">
        <f t="shared" si="1"/>
        <v>11022.256740264063</v>
      </c>
      <c r="P36" s="68">
        <v>993436</v>
      </c>
      <c r="Q36" s="72"/>
      <c r="R36" s="79"/>
    </row>
    <row r="37" spans="1:18" ht="14.25">
      <c r="A37" s="62" t="s">
        <v>23</v>
      </c>
      <c r="B37" s="67">
        <v>8</v>
      </c>
      <c r="C37" s="68">
        <v>801</v>
      </c>
      <c r="D37" s="69">
        <v>115.39</v>
      </c>
      <c r="E37" s="71">
        <v>88.963</v>
      </c>
      <c r="F37" s="70">
        <f t="shared" si="2"/>
        <v>11390.328451338937</v>
      </c>
      <c r="G37" s="68">
        <v>1314330</v>
      </c>
      <c r="H37" s="72"/>
      <c r="I37" s="79"/>
      <c r="J37" s="62" t="s">
        <v>23</v>
      </c>
      <c r="K37" s="67">
        <v>18</v>
      </c>
      <c r="L37" s="68">
        <v>1805</v>
      </c>
      <c r="M37" s="69">
        <v>115.39</v>
      </c>
      <c r="N37" s="71">
        <v>88.963</v>
      </c>
      <c r="O37" s="70">
        <f t="shared" si="1"/>
        <v>11142.135367016206</v>
      </c>
      <c r="P37" s="68">
        <v>1285691</v>
      </c>
      <c r="Q37" s="72"/>
      <c r="R37" s="79"/>
    </row>
    <row r="38" spans="1:18" ht="14.25">
      <c r="A38" s="62" t="s">
        <v>23</v>
      </c>
      <c r="B38" s="67">
        <v>8</v>
      </c>
      <c r="C38" s="68">
        <v>802</v>
      </c>
      <c r="D38" s="69">
        <v>90.13</v>
      </c>
      <c r="E38" s="71">
        <v>69.49</v>
      </c>
      <c r="F38" s="70">
        <f t="shared" si="2"/>
        <v>11284.111838455565</v>
      </c>
      <c r="G38" s="68">
        <v>1017037</v>
      </c>
      <c r="H38" s="72"/>
      <c r="I38" s="79"/>
      <c r="J38" s="62" t="s">
        <v>23</v>
      </c>
      <c r="K38" s="67">
        <v>19</v>
      </c>
      <c r="L38" s="68">
        <v>1901</v>
      </c>
      <c r="M38" s="69">
        <v>115.39</v>
      </c>
      <c r="N38" s="71">
        <v>88.963</v>
      </c>
      <c r="O38" s="70">
        <f t="shared" si="1"/>
        <v>11653.236848947048</v>
      </c>
      <c r="P38" s="68">
        <v>1344667</v>
      </c>
      <c r="Q38" s="72"/>
      <c r="R38" s="79"/>
    </row>
    <row r="39" spans="1:18" ht="14.25">
      <c r="A39" s="62" t="s">
        <v>23</v>
      </c>
      <c r="B39" s="67">
        <v>8</v>
      </c>
      <c r="C39" s="68">
        <v>803</v>
      </c>
      <c r="D39" s="69">
        <v>90.13</v>
      </c>
      <c r="E39" s="71">
        <v>69.49</v>
      </c>
      <c r="F39" s="70">
        <f t="shared" si="2"/>
        <v>11222.05702873627</v>
      </c>
      <c r="G39" s="68">
        <v>1011444</v>
      </c>
      <c r="H39" s="72"/>
      <c r="I39" s="79"/>
      <c r="J39" s="62" t="s">
        <v>23</v>
      </c>
      <c r="K39" s="67">
        <v>19</v>
      </c>
      <c r="L39" s="68">
        <v>1902</v>
      </c>
      <c r="M39" s="69">
        <v>90.13</v>
      </c>
      <c r="N39" s="71">
        <v>69.49</v>
      </c>
      <c r="O39" s="70">
        <f t="shared" si="1"/>
        <v>11547.020969710418</v>
      </c>
      <c r="P39" s="68">
        <v>1040733</v>
      </c>
      <c r="Q39" s="72"/>
      <c r="R39" s="79"/>
    </row>
    <row r="40" spans="1:18" ht="14.25">
      <c r="A40" s="62" t="s">
        <v>23</v>
      </c>
      <c r="B40" s="67">
        <v>8</v>
      </c>
      <c r="C40" s="68">
        <v>805</v>
      </c>
      <c r="D40" s="69">
        <v>115.39</v>
      </c>
      <c r="E40" s="71">
        <v>88.963</v>
      </c>
      <c r="F40" s="70">
        <f t="shared" si="2"/>
        <v>11341.953375509143</v>
      </c>
      <c r="G40" s="68">
        <v>1308748</v>
      </c>
      <c r="H40" s="72"/>
      <c r="I40" s="79"/>
      <c r="J40" s="62" t="s">
        <v>23</v>
      </c>
      <c r="K40" s="67">
        <v>19</v>
      </c>
      <c r="L40" s="68">
        <v>1903</v>
      </c>
      <c r="M40" s="69">
        <v>90.13</v>
      </c>
      <c r="N40" s="71">
        <v>69.49</v>
      </c>
      <c r="O40" s="70">
        <f t="shared" si="1"/>
        <v>11484.977255076003</v>
      </c>
      <c r="P40" s="68">
        <v>1035141</v>
      </c>
      <c r="Q40" s="72"/>
      <c r="R40" s="79"/>
    </row>
    <row r="41" spans="1:18" ht="14.25">
      <c r="A41" s="62" t="s">
        <v>23</v>
      </c>
      <c r="B41" s="67">
        <v>9</v>
      </c>
      <c r="C41" s="68">
        <v>901</v>
      </c>
      <c r="D41" s="69">
        <v>115.39</v>
      </c>
      <c r="E41" s="71">
        <v>88.963</v>
      </c>
      <c r="F41" s="70">
        <f t="shared" si="2"/>
        <v>11442.906664355663</v>
      </c>
      <c r="G41" s="68">
        <v>1320397</v>
      </c>
      <c r="H41" s="72"/>
      <c r="I41" s="79"/>
      <c r="J41" s="62" t="s">
        <v>23</v>
      </c>
      <c r="K41" s="67">
        <v>19</v>
      </c>
      <c r="L41" s="68">
        <v>1905</v>
      </c>
      <c r="M41" s="69">
        <v>115.39</v>
      </c>
      <c r="N41" s="71">
        <v>88.963</v>
      </c>
      <c r="O41" s="70">
        <f t="shared" si="1"/>
        <v>11604.853106855013</v>
      </c>
      <c r="P41" s="68">
        <v>1339084</v>
      </c>
      <c r="Q41" s="72"/>
      <c r="R41" s="79"/>
    </row>
    <row r="42" spans="1:18" ht="14.25">
      <c r="A42" s="62" t="s">
        <v>23</v>
      </c>
      <c r="B42" s="67">
        <v>9</v>
      </c>
      <c r="C42" s="68">
        <v>902</v>
      </c>
      <c r="D42" s="69">
        <v>90.13</v>
      </c>
      <c r="E42" s="71">
        <v>69.49</v>
      </c>
      <c r="F42" s="70">
        <f t="shared" si="2"/>
        <v>11336.69144568956</v>
      </c>
      <c r="G42" s="68">
        <v>1021776</v>
      </c>
      <c r="H42" s="72"/>
      <c r="I42" s="79"/>
      <c r="J42" s="62" t="s">
        <v>23</v>
      </c>
      <c r="K42" s="68">
        <v>20</v>
      </c>
      <c r="L42" s="68">
        <v>2001</v>
      </c>
      <c r="M42" s="69">
        <v>115.39</v>
      </c>
      <c r="N42" s="71">
        <v>88.963</v>
      </c>
      <c r="O42" s="70">
        <f t="shared" si="1"/>
        <v>11621.691654389462</v>
      </c>
      <c r="P42" s="68">
        <v>1341027</v>
      </c>
      <c r="Q42" s="72"/>
      <c r="R42" s="79"/>
    </row>
    <row r="43" spans="1:18" ht="14.25">
      <c r="A43" s="62" t="s">
        <v>23</v>
      </c>
      <c r="B43" s="67">
        <v>9</v>
      </c>
      <c r="C43" s="68">
        <v>903</v>
      </c>
      <c r="D43" s="69">
        <v>90.13</v>
      </c>
      <c r="E43" s="71">
        <v>69.49</v>
      </c>
      <c r="F43" s="70">
        <f t="shared" si="2"/>
        <v>11274.647731055144</v>
      </c>
      <c r="G43" s="68">
        <v>1016184</v>
      </c>
      <c r="H43" s="72"/>
      <c r="I43" s="79"/>
      <c r="J43" s="62" t="s">
        <v>23</v>
      </c>
      <c r="K43" s="68">
        <v>20</v>
      </c>
      <c r="L43" s="68">
        <v>2002</v>
      </c>
      <c r="M43" s="69">
        <v>90.13</v>
      </c>
      <c r="N43" s="71">
        <v>69.49</v>
      </c>
      <c r="O43" s="70">
        <f t="shared" si="1"/>
        <v>11515.477643403972</v>
      </c>
      <c r="P43" s="68">
        <v>1037890</v>
      </c>
      <c r="Q43" s="72"/>
      <c r="R43" s="79"/>
    </row>
    <row r="44" spans="1:18" ht="14.25">
      <c r="A44" s="62" t="s">
        <v>23</v>
      </c>
      <c r="B44" s="67">
        <v>9</v>
      </c>
      <c r="C44" s="68">
        <v>905</v>
      </c>
      <c r="D44" s="69">
        <v>115.39</v>
      </c>
      <c r="E44" s="71">
        <v>88.963</v>
      </c>
      <c r="F44" s="70">
        <f t="shared" si="2"/>
        <v>11394.531588525868</v>
      </c>
      <c r="G44" s="68">
        <v>1314815</v>
      </c>
      <c r="H44" s="72"/>
      <c r="I44" s="79"/>
      <c r="J44" s="62" t="s">
        <v>23</v>
      </c>
      <c r="K44" s="68">
        <v>20</v>
      </c>
      <c r="L44" s="68">
        <v>2003</v>
      </c>
      <c r="M44" s="69">
        <v>90.13</v>
      </c>
      <c r="N44" s="71">
        <v>69.49</v>
      </c>
      <c r="O44" s="70">
        <f t="shared" si="1"/>
        <v>11453.422833684679</v>
      </c>
      <c r="P44" s="68">
        <v>1032297</v>
      </c>
      <c r="Q44" s="72"/>
      <c r="R44" s="79"/>
    </row>
    <row r="45" spans="1:18" ht="14.25">
      <c r="A45" s="62" t="s">
        <v>23</v>
      </c>
      <c r="B45" s="67">
        <v>10</v>
      </c>
      <c r="C45" s="68">
        <v>1001</v>
      </c>
      <c r="D45" s="69">
        <v>115.39</v>
      </c>
      <c r="E45" s="71">
        <v>88.963</v>
      </c>
      <c r="F45" s="70">
        <f t="shared" si="2"/>
        <v>11495.49354363463</v>
      </c>
      <c r="G45" s="68">
        <v>1326465</v>
      </c>
      <c r="H45" s="72"/>
      <c r="I45" s="79"/>
      <c r="J45" s="62" t="s">
        <v>23</v>
      </c>
      <c r="K45" s="68">
        <v>20</v>
      </c>
      <c r="L45" s="68">
        <v>2005</v>
      </c>
      <c r="M45" s="69">
        <v>115.39</v>
      </c>
      <c r="N45" s="71">
        <v>88.963</v>
      </c>
      <c r="O45" s="70">
        <f t="shared" si="1"/>
        <v>11573.316578559667</v>
      </c>
      <c r="P45" s="68">
        <v>1335445</v>
      </c>
      <c r="Q45" s="72"/>
      <c r="R45" s="79"/>
    </row>
    <row r="46" spans="1:18" ht="14.25">
      <c r="A46" s="62" t="s">
        <v>23</v>
      </c>
      <c r="B46" s="67">
        <v>10</v>
      </c>
      <c r="C46" s="68">
        <v>1002</v>
      </c>
      <c r="D46" s="69">
        <v>90.13</v>
      </c>
      <c r="E46" s="71">
        <v>69.49</v>
      </c>
      <c r="F46" s="70">
        <f t="shared" si="2"/>
        <v>11389.271052923556</v>
      </c>
      <c r="G46" s="68">
        <v>1026515</v>
      </c>
      <c r="H46" s="72"/>
      <c r="I46" s="79"/>
      <c r="J46" s="62" t="s">
        <v>23</v>
      </c>
      <c r="K46" s="68">
        <v>21</v>
      </c>
      <c r="L46" s="68">
        <v>2101</v>
      </c>
      <c r="M46" s="69">
        <v>115.39</v>
      </c>
      <c r="N46" s="71">
        <v>88.963</v>
      </c>
      <c r="O46" s="70">
        <f t="shared" si="1"/>
        <v>10706.751018285813</v>
      </c>
      <c r="P46" s="68">
        <v>1235452</v>
      </c>
      <c r="Q46" s="72"/>
      <c r="R46" s="79"/>
    </row>
    <row r="47" spans="1:18" ht="14.25">
      <c r="A47" s="62" t="s">
        <v>23</v>
      </c>
      <c r="B47" s="67">
        <v>10</v>
      </c>
      <c r="C47" s="68">
        <v>1003</v>
      </c>
      <c r="D47" s="69">
        <v>90.13</v>
      </c>
      <c r="E47" s="71">
        <v>69.49</v>
      </c>
      <c r="F47" s="70">
        <f t="shared" si="2"/>
        <v>11327.21624320426</v>
      </c>
      <c r="G47" s="68">
        <v>1020922</v>
      </c>
      <c r="H47" s="72"/>
      <c r="I47" s="79"/>
      <c r="J47" s="62" t="s">
        <v>23</v>
      </c>
      <c r="K47" s="68">
        <v>21</v>
      </c>
      <c r="L47" s="68">
        <v>2102</v>
      </c>
      <c r="M47" s="69">
        <v>90.13</v>
      </c>
      <c r="N47" s="71">
        <v>69.49</v>
      </c>
      <c r="O47" s="70">
        <f t="shared" si="1"/>
        <v>10600.543659158993</v>
      </c>
      <c r="P47" s="68">
        <v>955427</v>
      </c>
      <c r="Q47" s="72"/>
      <c r="R47" s="79"/>
    </row>
    <row r="48" spans="1:18" ht="14.25">
      <c r="A48" s="62" t="s">
        <v>23</v>
      </c>
      <c r="B48" s="67">
        <v>10</v>
      </c>
      <c r="C48" s="68">
        <v>1005</v>
      </c>
      <c r="D48" s="69">
        <v>115.39</v>
      </c>
      <c r="E48" s="71">
        <v>88.963</v>
      </c>
      <c r="F48" s="70">
        <f t="shared" si="2"/>
        <v>11447.118467804836</v>
      </c>
      <c r="G48" s="68">
        <v>1320883</v>
      </c>
      <c r="H48" s="72"/>
      <c r="I48" s="79"/>
      <c r="J48" s="62" t="s">
        <v>23</v>
      </c>
      <c r="K48" s="68">
        <v>21</v>
      </c>
      <c r="L48" s="68">
        <v>2103</v>
      </c>
      <c r="M48" s="69">
        <v>90.13</v>
      </c>
      <c r="N48" s="71">
        <v>69.49</v>
      </c>
      <c r="O48" s="70">
        <f t="shared" si="1"/>
        <v>10538.499944524576</v>
      </c>
      <c r="P48" s="68">
        <v>949835</v>
      </c>
      <c r="Q48" s="72"/>
      <c r="R48" s="79"/>
    </row>
    <row r="49" spans="1:18" ht="14.25">
      <c r="A49" s="62" t="s">
        <v>23</v>
      </c>
      <c r="B49" s="67">
        <v>11</v>
      </c>
      <c r="C49" s="68">
        <v>1101</v>
      </c>
      <c r="D49" s="69">
        <v>115.39</v>
      </c>
      <c r="E49" s="71">
        <v>88.963</v>
      </c>
      <c r="F49" s="70">
        <f t="shared" si="2"/>
        <v>11548.071756651356</v>
      </c>
      <c r="G49" s="68">
        <v>1332532</v>
      </c>
      <c r="H49" s="72"/>
      <c r="I49" s="79"/>
      <c r="J49" s="62" t="s">
        <v>23</v>
      </c>
      <c r="K49" s="68">
        <v>21</v>
      </c>
      <c r="L49" s="68">
        <v>2105</v>
      </c>
      <c r="M49" s="69">
        <v>115.39</v>
      </c>
      <c r="N49" s="71">
        <v>88.963</v>
      </c>
      <c r="O49" s="70">
        <f t="shared" si="1"/>
        <v>10658.37594245602</v>
      </c>
      <c r="P49" s="68">
        <v>1229870</v>
      </c>
      <c r="Q49" s="72"/>
      <c r="R49" s="79"/>
    </row>
    <row r="50" spans="1:18" ht="23.25" customHeight="1">
      <c r="A50" s="73" t="s">
        <v>30</v>
      </c>
      <c r="B50" s="74"/>
      <c r="C50" s="74"/>
      <c r="D50" s="74"/>
      <c r="E50" s="75"/>
      <c r="F50" s="74"/>
      <c r="G50" s="74"/>
      <c r="H50" s="76"/>
      <c r="I50" s="74"/>
      <c r="J50" s="74"/>
      <c r="K50" s="74"/>
      <c r="L50" s="74"/>
      <c r="M50" s="74"/>
      <c r="N50" s="75"/>
      <c r="O50" s="74"/>
      <c r="P50" s="74"/>
      <c r="Q50" s="76"/>
      <c r="R50" s="83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50:R50"/>
  </mergeCells>
  <printOptions/>
  <pageMargins left="0.75" right="0.75" top="1" bottom="1" header="0.5" footer="0.5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0"/>
  <sheetViews>
    <sheetView zoomScale="85" zoomScaleNormal="85" zoomScaleSheetLayoutView="100" workbookViewId="0" topLeftCell="A1">
      <selection activeCell="V1" sqref="V1:W65536"/>
    </sheetView>
  </sheetViews>
  <sheetFormatPr defaultColWidth="9.00390625" defaultRowHeight="14.25"/>
  <cols>
    <col min="1" max="1" width="12.125" style="1" customWidth="1"/>
    <col min="2" max="2" width="7.875" style="2" customWidth="1"/>
    <col min="3" max="4" width="12.875" style="1" customWidth="1"/>
    <col min="5" max="6" width="9.00390625" style="3" customWidth="1"/>
    <col min="7" max="8" width="10.00390625" style="3" customWidth="1"/>
    <col min="9" max="9" width="11.625" style="4" customWidth="1"/>
    <col min="10" max="10" width="11.625" style="5" customWidth="1"/>
    <col min="11" max="11" width="11.625" style="4" customWidth="1"/>
    <col min="12" max="12" width="13.50390625" style="4" customWidth="1"/>
    <col min="14" max="14" width="12.125" style="1" customWidth="1"/>
    <col min="15" max="15" width="7.875" style="2" customWidth="1"/>
    <col min="16" max="17" width="12.125" style="1" customWidth="1"/>
    <col min="18" max="19" width="9.00390625" style="3" customWidth="1"/>
    <col min="20" max="21" width="10.00390625" style="3" customWidth="1"/>
    <col min="22" max="22" width="15.125" style="4" customWidth="1"/>
    <col min="23" max="23" width="15.125" style="5" customWidth="1"/>
    <col min="24" max="25" width="15.125" style="4" customWidth="1"/>
  </cols>
  <sheetData>
    <row r="1" spans="1:25" ht="23.25">
      <c r="A1" s="6"/>
      <c r="B1" s="6"/>
      <c r="C1" s="6"/>
      <c r="D1" s="6"/>
      <c r="E1" s="7"/>
      <c r="F1" s="7"/>
      <c r="G1" s="7"/>
      <c r="H1" s="7"/>
      <c r="I1" s="6"/>
      <c r="J1" s="6"/>
      <c r="K1" s="6"/>
      <c r="L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8"/>
      <c r="B2" s="8"/>
      <c r="C2" s="8"/>
      <c r="D2" s="8"/>
      <c r="E2" s="9"/>
      <c r="F2" s="9"/>
      <c r="G2" s="9"/>
      <c r="H2" s="9"/>
      <c r="I2" s="8"/>
      <c r="J2" s="8"/>
      <c r="K2" s="8"/>
      <c r="L2" s="8"/>
      <c r="N2" s="8"/>
      <c r="O2" s="8"/>
      <c r="P2" s="8"/>
      <c r="Q2" s="8"/>
      <c r="R2" s="9"/>
      <c r="S2" s="9"/>
      <c r="T2" s="9"/>
      <c r="U2" s="9"/>
      <c r="V2" s="8"/>
      <c r="W2" s="8"/>
      <c r="X2" s="8"/>
      <c r="Y2" s="8"/>
    </row>
    <row r="3" spans="1:25" ht="15.75">
      <c r="A3" s="10"/>
      <c r="B3" s="10"/>
      <c r="C3" s="10"/>
      <c r="D3" s="10"/>
      <c r="E3" s="11"/>
      <c r="F3" s="11"/>
      <c r="G3" s="11"/>
      <c r="H3" s="11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">
      <c r="A4" s="12"/>
      <c r="B4" s="12"/>
      <c r="C4" s="12"/>
      <c r="D4" s="12"/>
      <c r="E4" s="13"/>
      <c r="F4" s="13"/>
      <c r="G4" s="13"/>
      <c r="H4" s="13"/>
      <c r="I4" s="12"/>
      <c r="J4" s="12"/>
      <c r="K4" s="12"/>
      <c r="L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5">
      <c r="A5" s="14" t="s">
        <v>16</v>
      </c>
      <c r="B5" s="15" t="s">
        <v>31</v>
      </c>
      <c r="C5" s="14" t="s">
        <v>17</v>
      </c>
      <c r="D5" s="14" t="s">
        <v>32</v>
      </c>
      <c r="E5" s="16"/>
      <c r="F5" s="16"/>
      <c r="G5" s="16"/>
      <c r="H5" s="16"/>
      <c r="I5" s="33"/>
      <c r="J5" s="33"/>
      <c r="K5" s="33" t="s">
        <v>33</v>
      </c>
      <c r="L5" s="33"/>
      <c r="N5" s="14" t="s">
        <v>16</v>
      </c>
      <c r="O5" s="15" t="s">
        <v>31</v>
      </c>
      <c r="P5" s="14" t="s">
        <v>17</v>
      </c>
      <c r="Q5" s="14" t="s">
        <v>32</v>
      </c>
      <c r="R5" s="41"/>
      <c r="S5" s="41"/>
      <c r="T5" s="41"/>
      <c r="U5" s="41"/>
      <c r="V5" s="33"/>
      <c r="W5" s="33"/>
      <c r="X5" s="33" t="s">
        <v>33</v>
      </c>
      <c r="Y5" s="33"/>
    </row>
    <row r="6" spans="1:25" ht="15">
      <c r="A6" s="14"/>
      <c r="B6" s="15"/>
      <c r="C6" s="14"/>
      <c r="D6" s="14"/>
      <c r="E6" s="17" t="s">
        <v>34</v>
      </c>
      <c r="F6" s="17" t="s">
        <v>35</v>
      </c>
      <c r="G6" s="17" t="s">
        <v>36</v>
      </c>
      <c r="H6" s="17" t="s">
        <v>37</v>
      </c>
      <c r="I6" s="35"/>
      <c r="J6" s="36"/>
      <c r="K6" s="35" t="s">
        <v>38</v>
      </c>
      <c r="L6" s="36" t="s">
        <v>39</v>
      </c>
      <c r="N6" s="14"/>
      <c r="O6" s="15"/>
      <c r="P6" s="14"/>
      <c r="Q6" s="14"/>
      <c r="R6" s="17" t="s">
        <v>34</v>
      </c>
      <c r="S6" s="17" t="s">
        <v>35</v>
      </c>
      <c r="T6" s="17" t="s">
        <v>36</v>
      </c>
      <c r="U6" s="17" t="s">
        <v>37</v>
      </c>
      <c r="V6" s="35"/>
      <c r="W6" s="36"/>
      <c r="X6" s="35" t="s">
        <v>38</v>
      </c>
      <c r="Y6" s="36" t="s">
        <v>39</v>
      </c>
    </row>
    <row r="7" spans="1:25" ht="17.25">
      <c r="A7" s="18">
        <v>2901</v>
      </c>
      <c r="B7" s="19" t="s">
        <v>40</v>
      </c>
      <c r="C7" s="20">
        <v>114.68</v>
      </c>
      <c r="D7" s="21">
        <v>88.963</v>
      </c>
      <c r="E7" s="22">
        <v>-0.00276060070671376</v>
      </c>
      <c r="F7" s="22">
        <v>0.088339222614841</v>
      </c>
      <c r="G7" s="22">
        <v>0.0855786219081272</v>
      </c>
      <c r="H7" s="22">
        <v>0.944218381919906</v>
      </c>
      <c r="I7" s="37"/>
      <c r="J7" s="38"/>
      <c r="K7" s="37">
        <v>10801.0638297872</v>
      </c>
      <c r="L7" s="37">
        <v>1238666</v>
      </c>
      <c r="N7" s="18">
        <v>2101</v>
      </c>
      <c r="O7" s="19" t="s">
        <v>40</v>
      </c>
      <c r="P7" s="20">
        <v>115.39</v>
      </c>
      <c r="Q7" s="21">
        <v>88.963</v>
      </c>
      <c r="R7" s="22">
        <v>-0.00830748781568455</v>
      </c>
      <c r="S7" s="22">
        <v>0.0609215773150199</v>
      </c>
      <c r="T7" s="22">
        <v>0.0526140894993354</v>
      </c>
      <c r="U7" s="22">
        <v>0.946371473932949</v>
      </c>
      <c r="V7" s="37"/>
      <c r="W7" s="38"/>
      <c r="X7" s="37">
        <v>10792.2263627697</v>
      </c>
      <c r="Y7" s="37">
        <v>1245315</v>
      </c>
    </row>
    <row r="8" spans="1:25" ht="17.25">
      <c r="A8" s="18">
        <v>2801</v>
      </c>
      <c r="B8" s="19" t="s">
        <v>40</v>
      </c>
      <c r="C8" s="20">
        <v>114.68</v>
      </c>
      <c r="D8" s="21">
        <v>88.963</v>
      </c>
      <c r="E8" s="22">
        <v>0.0276060070671378</v>
      </c>
      <c r="F8" s="22">
        <v>0.088339222614841</v>
      </c>
      <c r="G8" s="22">
        <v>0.115945229681979</v>
      </c>
      <c r="H8" s="22">
        <v>0.974584989693757</v>
      </c>
      <c r="I8" s="37"/>
      <c r="J8" s="38"/>
      <c r="K8" s="37">
        <v>11148.430415068</v>
      </c>
      <c r="L8" s="37">
        <v>1278502</v>
      </c>
      <c r="N8" s="18">
        <v>2001</v>
      </c>
      <c r="O8" s="19" t="s">
        <v>40</v>
      </c>
      <c r="P8" s="20">
        <v>115.39</v>
      </c>
      <c r="Q8" s="21">
        <v>88.963</v>
      </c>
      <c r="R8" s="22">
        <v>0.0193841382365972</v>
      </c>
      <c r="S8" s="22">
        <v>0.0609215773150199</v>
      </c>
      <c r="T8" s="22">
        <v>0.0803057155516172</v>
      </c>
      <c r="U8" s="22">
        <v>0.974063099985231</v>
      </c>
      <c r="V8" s="37"/>
      <c r="W8" s="38"/>
      <c r="X8" s="37">
        <v>11108.016292573</v>
      </c>
      <c r="Y8" s="37">
        <v>1281754</v>
      </c>
    </row>
    <row r="9" spans="1:25" ht="17.25">
      <c r="A9" s="18">
        <v>2701</v>
      </c>
      <c r="B9" s="19" t="s">
        <v>40</v>
      </c>
      <c r="C9" s="20">
        <v>114.68</v>
      </c>
      <c r="D9" s="21">
        <v>88.963</v>
      </c>
      <c r="E9" s="22">
        <v>0.0506110129564193</v>
      </c>
      <c r="F9" s="22">
        <v>0.088339222614841</v>
      </c>
      <c r="G9" s="22">
        <v>0.13895023557126</v>
      </c>
      <c r="H9" s="22">
        <v>0.997589995583039</v>
      </c>
      <c r="I9" s="37"/>
      <c r="J9" s="38"/>
      <c r="K9" s="37">
        <v>11411.5887687478</v>
      </c>
      <c r="L9" s="37">
        <v>1308681</v>
      </c>
      <c r="N9" s="18">
        <v>1901</v>
      </c>
      <c r="O9" s="19" t="s">
        <v>40</v>
      </c>
      <c r="P9" s="20">
        <v>115.39</v>
      </c>
      <c r="Q9" s="21">
        <v>88.963</v>
      </c>
      <c r="R9" s="22">
        <v>0.0239994092453109</v>
      </c>
      <c r="S9" s="22">
        <v>0.0609215773150199</v>
      </c>
      <c r="T9" s="22">
        <v>0.0849209865603308</v>
      </c>
      <c r="U9" s="22">
        <v>0.978678370993945</v>
      </c>
      <c r="V9" s="37"/>
      <c r="W9" s="38"/>
      <c r="X9" s="37">
        <v>11160.6378369009</v>
      </c>
      <c r="Y9" s="37">
        <v>1287826</v>
      </c>
    </row>
    <row r="10" spans="1:25" ht="17.25">
      <c r="A10" s="18">
        <v>2601</v>
      </c>
      <c r="B10" s="19" t="s">
        <v>40</v>
      </c>
      <c r="C10" s="20">
        <v>114.68</v>
      </c>
      <c r="D10" s="21">
        <v>88.963</v>
      </c>
      <c r="E10" s="22">
        <v>0.0552120141342756</v>
      </c>
      <c r="F10" s="22">
        <v>0.088339222614841</v>
      </c>
      <c r="G10" s="22">
        <v>0.143551236749117</v>
      </c>
      <c r="H10" s="22">
        <v>1.0021909967609</v>
      </c>
      <c r="I10" s="37"/>
      <c r="J10" s="38"/>
      <c r="K10" s="37">
        <v>11464.222183467</v>
      </c>
      <c r="L10" s="37">
        <v>1314717</v>
      </c>
      <c r="N10" s="18">
        <v>1801</v>
      </c>
      <c r="O10" s="19" t="s">
        <v>40</v>
      </c>
      <c r="P10" s="20">
        <v>115.39</v>
      </c>
      <c r="Q10" s="21">
        <v>88.963</v>
      </c>
      <c r="R10" s="22">
        <v>0.0286146802540245</v>
      </c>
      <c r="S10" s="22">
        <v>0.0609215773150199</v>
      </c>
      <c r="T10" s="22">
        <v>0.0895362575690444</v>
      </c>
      <c r="U10" s="22">
        <v>0.983293642002658</v>
      </c>
      <c r="V10" s="37"/>
      <c r="W10" s="38"/>
      <c r="X10" s="37">
        <v>11213.2767137534</v>
      </c>
      <c r="Y10" s="37">
        <v>1293900</v>
      </c>
    </row>
    <row r="11" spans="1:25" ht="17.25">
      <c r="A11" s="18">
        <v>2501</v>
      </c>
      <c r="B11" s="19" t="s">
        <v>40</v>
      </c>
      <c r="C11" s="20">
        <v>114.68</v>
      </c>
      <c r="D11" s="21">
        <v>88.963</v>
      </c>
      <c r="E11" s="22">
        <v>0.0598130153121319</v>
      </c>
      <c r="F11" s="22">
        <v>0.088339222614841</v>
      </c>
      <c r="G11" s="22">
        <v>0.148152237926973</v>
      </c>
      <c r="H11" s="22">
        <v>1.00679199793875</v>
      </c>
      <c r="I11" s="37"/>
      <c r="J11" s="38"/>
      <c r="K11" s="37">
        <v>11516.8555981863</v>
      </c>
      <c r="L11" s="37">
        <v>1320753</v>
      </c>
      <c r="N11" s="18">
        <v>1701</v>
      </c>
      <c r="O11" s="19" t="s">
        <v>40</v>
      </c>
      <c r="P11" s="20">
        <v>115.39</v>
      </c>
      <c r="Q11" s="21">
        <v>88.963</v>
      </c>
      <c r="R11" s="22">
        <v>0.0747673903411608</v>
      </c>
      <c r="S11" s="22">
        <v>0.0609215773150199</v>
      </c>
      <c r="T11" s="22">
        <v>0.135688967656181</v>
      </c>
      <c r="U11" s="22">
        <v>1.02944635208979</v>
      </c>
      <c r="V11" s="37"/>
      <c r="W11" s="38"/>
      <c r="X11" s="37">
        <v>11739.5961521796</v>
      </c>
      <c r="Y11" s="37">
        <v>1354632</v>
      </c>
    </row>
    <row r="12" spans="1:25" ht="17.25">
      <c r="A12" s="18">
        <v>2401</v>
      </c>
      <c r="B12" s="19" t="s">
        <v>40</v>
      </c>
      <c r="C12" s="20">
        <v>114.68</v>
      </c>
      <c r="D12" s="21">
        <v>88.963</v>
      </c>
      <c r="E12" s="22">
        <v>0.0644140164899882</v>
      </c>
      <c r="F12" s="22">
        <v>0.088339222614841</v>
      </c>
      <c r="G12" s="22">
        <v>0.152753239104829</v>
      </c>
      <c r="H12" s="22">
        <v>1.01139299911661</v>
      </c>
      <c r="I12" s="37"/>
      <c r="J12" s="38"/>
      <c r="K12" s="37">
        <v>11569.4802929892</v>
      </c>
      <c r="L12" s="37">
        <v>1326788</v>
      </c>
      <c r="N12" s="18">
        <v>1601</v>
      </c>
      <c r="O12" s="23" t="s">
        <v>40</v>
      </c>
      <c r="P12" s="20">
        <v>115.39</v>
      </c>
      <c r="Q12" s="21">
        <v>88.963</v>
      </c>
      <c r="R12" s="22">
        <v>0.077536552946389</v>
      </c>
      <c r="S12" s="22">
        <v>0.0609215773150199</v>
      </c>
      <c r="T12" s="22">
        <v>0.138458130261409</v>
      </c>
      <c r="U12" s="22">
        <v>1.03221551469502</v>
      </c>
      <c r="V12" s="37"/>
      <c r="W12" s="38"/>
      <c r="X12" s="37">
        <v>11771.1673455239</v>
      </c>
      <c r="Y12" s="37">
        <v>1358275</v>
      </c>
    </row>
    <row r="13" spans="1:25" ht="17.25">
      <c r="A13" s="18">
        <v>2301</v>
      </c>
      <c r="B13" s="19" t="s">
        <v>40</v>
      </c>
      <c r="C13" s="20">
        <v>114.68</v>
      </c>
      <c r="D13" s="21">
        <v>88.963</v>
      </c>
      <c r="E13" s="22">
        <v>0.0690150176678445</v>
      </c>
      <c r="F13" s="22">
        <v>0.088339222614841</v>
      </c>
      <c r="G13" s="22">
        <v>0.157354240282686</v>
      </c>
      <c r="H13" s="22">
        <v>1.01599400029446</v>
      </c>
      <c r="I13" s="37"/>
      <c r="J13" s="38"/>
      <c r="K13" s="37">
        <v>11622.1137077084</v>
      </c>
      <c r="L13" s="37">
        <v>1332824</v>
      </c>
      <c r="N13" s="18">
        <v>1501</v>
      </c>
      <c r="O13" s="19" t="s">
        <v>40</v>
      </c>
      <c r="P13" s="20">
        <v>115.39</v>
      </c>
      <c r="Q13" s="21">
        <v>88.963</v>
      </c>
      <c r="R13" s="22">
        <v>0.0747673903411608</v>
      </c>
      <c r="S13" s="22">
        <v>0.0609215773150199</v>
      </c>
      <c r="T13" s="22">
        <v>0.135688967656181</v>
      </c>
      <c r="U13" s="22">
        <v>1.02944635208979</v>
      </c>
      <c r="V13" s="37"/>
      <c r="W13" s="38"/>
      <c r="X13" s="37">
        <v>11739.5961521796</v>
      </c>
      <c r="Y13" s="37">
        <v>1354632</v>
      </c>
    </row>
    <row r="14" spans="1:25" ht="17.25">
      <c r="A14" s="18">
        <v>2201</v>
      </c>
      <c r="B14" s="19" t="s">
        <v>40</v>
      </c>
      <c r="C14" s="20">
        <v>114.68</v>
      </c>
      <c r="D14" s="21">
        <v>88.963</v>
      </c>
      <c r="E14" s="22">
        <v>0.0736160188457008</v>
      </c>
      <c r="F14" s="22">
        <v>0.088339222614841</v>
      </c>
      <c r="G14" s="22">
        <v>0.161955241460542</v>
      </c>
      <c r="H14" s="22">
        <v>1.02059500147232</v>
      </c>
      <c r="I14" s="37"/>
      <c r="J14" s="38"/>
      <c r="K14" s="37">
        <v>11674.7471224276</v>
      </c>
      <c r="L14" s="37">
        <v>1338860</v>
      </c>
      <c r="N14" s="18">
        <v>1401</v>
      </c>
      <c r="O14" s="19" t="s">
        <v>40</v>
      </c>
      <c r="P14" s="20">
        <v>115.39</v>
      </c>
      <c r="Q14" s="21">
        <v>88.963</v>
      </c>
      <c r="R14" s="22">
        <v>0.0166149756313691</v>
      </c>
      <c r="S14" s="22">
        <v>0.0609215773150199</v>
      </c>
      <c r="T14" s="22">
        <v>0.077536552946389</v>
      </c>
      <c r="U14" s="22">
        <v>0.971293937380003</v>
      </c>
      <c r="V14" s="37"/>
      <c r="W14" s="38"/>
      <c r="X14" s="37">
        <v>11076.4277667042</v>
      </c>
      <c r="Y14" s="37">
        <v>1278109</v>
      </c>
    </row>
    <row r="15" spans="1:25" ht="17.25">
      <c r="A15" s="18">
        <v>2101</v>
      </c>
      <c r="B15" s="19" t="s">
        <v>40</v>
      </c>
      <c r="C15" s="20">
        <v>114.68</v>
      </c>
      <c r="D15" s="21">
        <v>88.963</v>
      </c>
      <c r="E15" s="22">
        <v>0.0782170200235572</v>
      </c>
      <c r="F15" s="22">
        <v>0.088339222614841</v>
      </c>
      <c r="G15" s="22">
        <v>0.166556242638398</v>
      </c>
      <c r="H15" s="22">
        <v>1.02519600265018</v>
      </c>
      <c r="I15" s="37"/>
      <c r="J15" s="38"/>
      <c r="K15" s="37">
        <v>11727.3805371468</v>
      </c>
      <c r="L15" s="37">
        <v>1344896</v>
      </c>
      <c r="N15" s="18">
        <v>1301</v>
      </c>
      <c r="O15" s="19" t="s">
        <v>40</v>
      </c>
      <c r="P15" s="20">
        <v>115.39</v>
      </c>
      <c r="Q15" s="21">
        <v>88.963</v>
      </c>
      <c r="R15" s="22">
        <v>0.0719982277359326</v>
      </c>
      <c r="S15" s="22">
        <v>0.0609215773150199</v>
      </c>
      <c r="T15" s="22">
        <v>0.132919805050953</v>
      </c>
      <c r="U15" s="22">
        <v>1.02667718948457</v>
      </c>
      <c r="V15" s="37"/>
      <c r="W15" s="38"/>
      <c r="X15" s="37">
        <v>11708.0076263108</v>
      </c>
      <c r="Y15" s="37">
        <v>1350987</v>
      </c>
    </row>
    <row r="16" spans="1:25" ht="17.25">
      <c r="A16" s="18">
        <v>2001</v>
      </c>
      <c r="B16" s="19" t="s">
        <v>40</v>
      </c>
      <c r="C16" s="20">
        <v>114.68</v>
      </c>
      <c r="D16" s="21">
        <v>88.963</v>
      </c>
      <c r="E16" s="22">
        <v>0.0828180212014135</v>
      </c>
      <c r="F16" s="22">
        <v>0.088339222614841</v>
      </c>
      <c r="G16" s="22">
        <v>0.171157243816254</v>
      </c>
      <c r="H16" s="22">
        <v>1.02979700382803</v>
      </c>
      <c r="I16" s="37"/>
      <c r="J16" s="38"/>
      <c r="K16" s="37">
        <v>11780.0139518661</v>
      </c>
      <c r="L16" s="37">
        <v>1350932</v>
      </c>
      <c r="N16" s="18">
        <v>1201</v>
      </c>
      <c r="O16" s="19" t="s">
        <v>40</v>
      </c>
      <c r="P16" s="20">
        <v>115.39</v>
      </c>
      <c r="Q16" s="21">
        <v>88.963</v>
      </c>
      <c r="R16" s="22">
        <v>0.0692290651307045</v>
      </c>
      <c r="S16" s="22">
        <v>0.0609215773150199</v>
      </c>
      <c r="T16" s="22">
        <v>0.130150642445724</v>
      </c>
      <c r="U16" s="22">
        <v>1.02390802687934</v>
      </c>
      <c r="V16" s="37"/>
      <c r="W16" s="38"/>
      <c r="X16" s="37">
        <v>11676.4277667042</v>
      </c>
      <c r="Y16" s="37">
        <v>1347343</v>
      </c>
    </row>
    <row r="17" spans="1:25" ht="17.25">
      <c r="A17" s="18">
        <v>1901</v>
      </c>
      <c r="B17" s="19" t="s">
        <v>40</v>
      </c>
      <c r="C17" s="20">
        <v>114.68</v>
      </c>
      <c r="D17" s="21">
        <v>88.963</v>
      </c>
      <c r="E17" s="22">
        <v>0.0800574204946997</v>
      </c>
      <c r="F17" s="22">
        <v>0.088339222614841</v>
      </c>
      <c r="G17" s="22">
        <v>0.168396643109541</v>
      </c>
      <c r="H17" s="22">
        <v>1.02703640312132</v>
      </c>
      <c r="I17" s="37"/>
      <c r="J17" s="38"/>
      <c r="K17" s="37">
        <v>11748.4391349843</v>
      </c>
      <c r="L17" s="37">
        <v>1347311</v>
      </c>
      <c r="N17" s="18">
        <v>1101</v>
      </c>
      <c r="O17" s="19" t="s">
        <v>40</v>
      </c>
      <c r="P17" s="20">
        <v>115.39</v>
      </c>
      <c r="Q17" s="21">
        <v>88.963</v>
      </c>
      <c r="R17" s="22">
        <v>0.0664599025254763</v>
      </c>
      <c r="S17" s="22">
        <v>0.0609215773150199</v>
      </c>
      <c r="T17" s="22">
        <v>0.127381479840496</v>
      </c>
      <c r="U17" s="22">
        <v>1.02113886427411</v>
      </c>
      <c r="V17" s="37"/>
      <c r="W17" s="38"/>
      <c r="X17" s="37">
        <v>11644.8565733599</v>
      </c>
      <c r="Y17" s="37">
        <v>1343700</v>
      </c>
    </row>
    <row r="18" spans="1:25" ht="17.25">
      <c r="A18" s="18">
        <v>1801</v>
      </c>
      <c r="B18" s="19" t="s">
        <v>40</v>
      </c>
      <c r="C18" s="20">
        <v>114.68</v>
      </c>
      <c r="D18" s="21">
        <v>88.963</v>
      </c>
      <c r="E18" s="22">
        <v>0.0312868080094229</v>
      </c>
      <c r="F18" s="22">
        <v>0.088339222614841</v>
      </c>
      <c r="G18" s="22">
        <v>0.119626030624264</v>
      </c>
      <c r="H18" s="22">
        <v>0.978265790636042</v>
      </c>
      <c r="I18" s="37"/>
      <c r="J18" s="38"/>
      <c r="K18" s="37">
        <v>11190.5388908266</v>
      </c>
      <c r="L18" s="37">
        <v>1283331</v>
      </c>
      <c r="N18" s="18">
        <v>1001</v>
      </c>
      <c r="O18" s="19" t="s">
        <v>40</v>
      </c>
      <c r="P18" s="20">
        <v>115.39</v>
      </c>
      <c r="Q18" s="21">
        <v>88.963</v>
      </c>
      <c r="R18" s="22">
        <v>0.0636907399202481</v>
      </c>
      <c r="S18" s="22">
        <v>0.0609215773150199</v>
      </c>
      <c r="T18" s="22">
        <v>0.124612317235268</v>
      </c>
      <c r="U18" s="22">
        <v>1.01836970166888</v>
      </c>
      <c r="V18" s="37"/>
      <c r="W18" s="38"/>
      <c r="X18" s="37">
        <v>11613.2767137534</v>
      </c>
      <c r="Y18" s="37">
        <v>1340056</v>
      </c>
    </row>
    <row r="19" spans="1:25" ht="17.25">
      <c r="A19" s="18">
        <v>1701</v>
      </c>
      <c r="B19" s="19" t="s">
        <v>40</v>
      </c>
      <c r="C19" s="20">
        <v>114.68</v>
      </c>
      <c r="D19" s="21">
        <v>88.963</v>
      </c>
      <c r="E19" s="22">
        <v>0.0772968197879859</v>
      </c>
      <c r="F19" s="22">
        <v>0.088339222614841</v>
      </c>
      <c r="G19" s="22">
        <v>0.165636042402827</v>
      </c>
      <c r="H19" s="22">
        <v>1.02427580241461</v>
      </c>
      <c r="I19" s="37"/>
      <c r="J19" s="38"/>
      <c r="K19" s="37">
        <v>11716.84687827</v>
      </c>
      <c r="L19" s="37">
        <v>1343688</v>
      </c>
      <c r="N19" s="18">
        <v>901</v>
      </c>
      <c r="O19" s="19" t="s">
        <v>40</v>
      </c>
      <c r="P19" s="20">
        <v>115.39</v>
      </c>
      <c r="Q19" s="21">
        <v>88.963</v>
      </c>
      <c r="R19" s="22">
        <v>0.0609215773150199</v>
      </c>
      <c r="S19" s="22">
        <v>0.0609215773150199</v>
      </c>
      <c r="T19" s="22">
        <v>0.12184315463004</v>
      </c>
      <c r="U19" s="22">
        <v>1.01560053906365</v>
      </c>
      <c r="V19" s="37"/>
      <c r="W19" s="38"/>
      <c r="X19" s="37">
        <v>11581.6968541468</v>
      </c>
      <c r="Y19" s="37">
        <v>1336412</v>
      </c>
    </row>
    <row r="20" spans="1:25" ht="17.25">
      <c r="A20" s="18">
        <v>1601</v>
      </c>
      <c r="B20" s="23" t="s">
        <v>40</v>
      </c>
      <c r="C20" s="20">
        <v>114.68</v>
      </c>
      <c r="D20" s="21">
        <v>88.963</v>
      </c>
      <c r="E20" s="22">
        <v>0.0745362190812721</v>
      </c>
      <c r="F20" s="22">
        <v>0.088339222614841</v>
      </c>
      <c r="G20" s="22">
        <v>0.162875441696113</v>
      </c>
      <c r="H20" s="22">
        <v>1.02151520170789</v>
      </c>
      <c r="I20" s="37"/>
      <c r="J20" s="38"/>
      <c r="K20" s="37">
        <v>11685.2720613882</v>
      </c>
      <c r="L20" s="37">
        <v>1340067</v>
      </c>
      <c r="N20" s="18">
        <v>801</v>
      </c>
      <c r="O20" s="19" t="s">
        <v>40</v>
      </c>
      <c r="P20" s="20">
        <v>115.39</v>
      </c>
      <c r="Q20" s="21">
        <v>88.963</v>
      </c>
      <c r="R20" s="22">
        <v>0.0581524147097918</v>
      </c>
      <c r="S20" s="22">
        <v>0.0609215773150199</v>
      </c>
      <c r="T20" s="22">
        <v>0.119073992024812</v>
      </c>
      <c r="U20" s="22">
        <v>1.01283137645843</v>
      </c>
      <c r="V20" s="37"/>
      <c r="W20" s="38"/>
      <c r="X20" s="37">
        <v>11550.108328278</v>
      </c>
      <c r="Y20" s="37">
        <v>1332767</v>
      </c>
    </row>
    <row r="21" spans="1:25" ht="17.25">
      <c r="A21" s="18">
        <v>1501</v>
      </c>
      <c r="B21" s="19" t="s">
        <v>40</v>
      </c>
      <c r="C21" s="20">
        <v>114.68</v>
      </c>
      <c r="D21" s="21">
        <v>88.963</v>
      </c>
      <c r="E21" s="22">
        <v>0.0717756183745583</v>
      </c>
      <c r="F21" s="22">
        <v>0.088339222614841</v>
      </c>
      <c r="G21" s="22">
        <v>0.160114840989399</v>
      </c>
      <c r="H21" s="22">
        <v>1.01875460100118</v>
      </c>
      <c r="I21" s="37"/>
      <c r="J21" s="38"/>
      <c r="K21" s="37">
        <v>11653.6885245902</v>
      </c>
      <c r="L21" s="37">
        <v>1336445</v>
      </c>
      <c r="N21" s="18">
        <v>701</v>
      </c>
      <c r="O21" s="19" t="s">
        <v>40</v>
      </c>
      <c r="P21" s="20">
        <v>115.39</v>
      </c>
      <c r="Q21" s="21">
        <v>88.963</v>
      </c>
      <c r="R21" s="22">
        <v>0.0553832521045636</v>
      </c>
      <c r="S21" s="22">
        <v>0.0609215773150199</v>
      </c>
      <c r="T21" s="22">
        <v>0.116304829419584</v>
      </c>
      <c r="U21" s="22">
        <v>1.0100622138532</v>
      </c>
      <c r="V21" s="37"/>
      <c r="W21" s="38"/>
      <c r="X21" s="37">
        <v>11518.5371349337</v>
      </c>
      <c r="Y21" s="37">
        <v>1329124</v>
      </c>
    </row>
    <row r="22" spans="1:25" ht="17.25">
      <c r="A22" s="18">
        <v>1401</v>
      </c>
      <c r="B22" s="19" t="s">
        <v>40</v>
      </c>
      <c r="C22" s="20">
        <v>114.68</v>
      </c>
      <c r="D22" s="21">
        <v>88.963</v>
      </c>
      <c r="E22" s="22">
        <v>0.0230050058892815</v>
      </c>
      <c r="F22" s="22">
        <v>0.088339222614841</v>
      </c>
      <c r="G22" s="22">
        <v>0.111344228504123</v>
      </c>
      <c r="H22" s="22">
        <v>0.969983988515901</v>
      </c>
      <c r="I22" s="37"/>
      <c r="J22" s="38"/>
      <c r="K22" s="37">
        <v>11095.7970003488</v>
      </c>
      <c r="L22" s="37">
        <v>1272466</v>
      </c>
      <c r="N22" s="18">
        <v>601</v>
      </c>
      <c r="O22" s="19" t="s">
        <v>40</v>
      </c>
      <c r="P22" s="20">
        <v>115.39</v>
      </c>
      <c r="Q22" s="21">
        <v>88.963</v>
      </c>
      <c r="R22" s="22">
        <v>0.0526140894993354</v>
      </c>
      <c r="S22" s="22">
        <v>0.0609215773150199</v>
      </c>
      <c r="T22" s="22">
        <v>0.113535666814355</v>
      </c>
      <c r="U22" s="22">
        <v>1.00729305124797</v>
      </c>
      <c r="V22" s="37"/>
      <c r="W22" s="38"/>
      <c r="X22" s="37">
        <v>11486.9572753272</v>
      </c>
      <c r="Y22" s="37">
        <v>1325480</v>
      </c>
    </row>
    <row r="23" spans="1:25" ht="17.25">
      <c r="A23" s="18">
        <v>1301</v>
      </c>
      <c r="B23" s="19" t="s">
        <v>40</v>
      </c>
      <c r="C23" s="20">
        <v>114.68</v>
      </c>
      <c r="D23" s="21">
        <v>88.963</v>
      </c>
      <c r="E23" s="22">
        <v>0.0690150176678445</v>
      </c>
      <c r="F23" s="22">
        <v>0.088339222614841</v>
      </c>
      <c r="G23" s="22">
        <v>0.157354240282686</v>
      </c>
      <c r="H23" s="22">
        <v>1.01599400029446</v>
      </c>
      <c r="I23" s="37"/>
      <c r="J23" s="38"/>
      <c r="K23" s="37">
        <v>11622.1137077084</v>
      </c>
      <c r="L23" s="37">
        <v>1332824</v>
      </c>
      <c r="N23" s="18">
        <v>501</v>
      </c>
      <c r="O23" s="19" t="s">
        <v>40</v>
      </c>
      <c r="P23" s="20">
        <v>115.39</v>
      </c>
      <c r="Q23" s="21">
        <v>88.963</v>
      </c>
      <c r="R23" s="22">
        <v>0.0498449268941072</v>
      </c>
      <c r="S23" s="22">
        <v>0.0609215773150199</v>
      </c>
      <c r="T23" s="22">
        <v>0.110766504209127</v>
      </c>
      <c r="U23" s="22">
        <v>1.00452388864274</v>
      </c>
      <c r="V23" s="37"/>
      <c r="W23" s="38"/>
      <c r="X23" s="37">
        <v>11455.3774157206</v>
      </c>
      <c r="Y23" s="37">
        <v>1321836</v>
      </c>
    </row>
    <row r="24" spans="1:25" ht="17.25">
      <c r="A24" s="18">
        <v>1201</v>
      </c>
      <c r="B24" s="19" t="s">
        <v>40</v>
      </c>
      <c r="C24" s="20">
        <v>114.68</v>
      </c>
      <c r="D24" s="21">
        <v>88.963</v>
      </c>
      <c r="E24" s="22">
        <v>0.0662544169611307</v>
      </c>
      <c r="F24" s="22">
        <v>0.088339222614841</v>
      </c>
      <c r="G24" s="22">
        <v>0.154593639575972</v>
      </c>
      <c r="H24" s="22">
        <v>1.01323339958775</v>
      </c>
      <c r="I24" s="37"/>
      <c r="J24" s="38"/>
      <c r="K24" s="37">
        <v>11590.5388908266</v>
      </c>
      <c r="L24" s="37">
        <v>1329203</v>
      </c>
      <c r="N24" s="18">
        <v>401</v>
      </c>
      <c r="O24" s="19" t="s">
        <v>40</v>
      </c>
      <c r="P24" s="20">
        <v>115.39</v>
      </c>
      <c r="Q24" s="21">
        <v>88.963</v>
      </c>
      <c r="R24" s="22">
        <v>0.0332299512627381</v>
      </c>
      <c r="S24" s="22">
        <v>0.0609215773150199</v>
      </c>
      <c r="T24" s="22">
        <v>0.0941515285777581</v>
      </c>
      <c r="U24" s="22">
        <v>0.987908913011372</v>
      </c>
      <c r="V24" s="37"/>
      <c r="W24" s="38"/>
      <c r="X24" s="37">
        <v>11265.9069243435</v>
      </c>
      <c r="Y24" s="37">
        <v>1299973</v>
      </c>
    </row>
    <row r="25" spans="1:25" ht="17.25">
      <c r="A25" s="18">
        <v>1101</v>
      </c>
      <c r="B25" s="19" t="s">
        <v>40</v>
      </c>
      <c r="C25" s="20">
        <v>114.68</v>
      </c>
      <c r="D25" s="21">
        <v>88.963</v>
      </c>
      <c r="E25" s="22">
        <v>0.063493816254417</v>
      </c>
      <c r="F25" s="22">
        <v>0.088339222614841</v>
      </c>
      <c r="G25" s="22">
        <v>0.151833038869258</v>
      </c>
      <c r="H25" s="22">
        <v>1.01047279888104</v>
      </c>
      <c r="I25" s="37"/>
      <c r="J25" s="38"/>
      <c r="K25" s="37">
        <v>11558.9553540286</v>
      </c>
      <c r="L25" s="37">
        <v>1325581</v>
      </c>
      <c r="N25" s="18">
        <v>301</v>
      </c>
      <c r="O25" s="19" t="s">
        <v>40</v>
      </c>
      <c r="P25" s="20">
        <v>115.39</v>
      </c>
      <c r="Q25" s="21">
        <v>88.963</v>
      </c>
      <c r="R25" s="22">
        <v>0.0166149756313691</v>
      </c>
      <c r="S25" s="22">
        <v>0.0609215773150199</v>
      </c>
      <c r="T25" s="22">
        <v>0.077536552946389</v>
      </c>
      <c r="U25" s="22">
        <v>0.971293937380003</v>
      </c>
      <c r="V25" s="37"/>
      <c r="W25" s="38"/>
      <c r="X25" s="37">
        <v>11076.4277667042</v>
      </c>
      <c r="Y25" s="37">
        <v>1278109</v>
      </c>
    </row>
    <row r="26" spans="1:25" ht="17.25">
      <c r="A26" s="18">
        <v>1001</v>
      </c>
      <c r="B26" s="19" t="s">
        <v>40</v>
      </c>
      <c r="C26" s="20">
        <v>114.68</v>
      </c>
      <c r="D26" s="21">
        <v>88.963</v>
      </c>
      <c r="E26" s="22">
        <v>0.0607332155477032</v>
      </c>
      <c r="F26" s="22">
        <v>0.088339222614841</v>
      </c>
      <c r="G26" s="22">
        <v>0.149072438162544</v>
      </c>
      <c r="H26" s="22">
        <v>1.00771219817432</v>
      </c>
      <c r="I26" s="37"/>
      <c r="J26" s="38"/>
      <c r="K26" s="37">
        <v>11527.3805371468</v>
      </c>
      <c r="L26" s="37">
        <v>1321960</v>
      </c>
      <c r="N26" s="18">
        <v>201</v>
      </c>
      <c r="O26" s="19" t="s">
        <v>40</v>
      </c>
      <c r="P26" s="20">
        <v>115.39</v>
      </c>
      <c r="Q26" s="21">
        <v>88.963</v>
      </c>
      <c r="R26" s="22">
        <v>0</v>
      </c>
      <c r="S26" s="22">
        <v>0.0609215773150199</v>
      </c>
      <c r="T26" s="22">
        <v>0.0609215773150199</v>
      </c>
      <c r="U26" s="22">
        <v>0.954678961748634</v>
      </c>
      <c r="V26" s="37"/>
      <c r="W26" s="38"/>
      <c r="X26" s="37">
        <v>10886.9572753272</v>
      </c>
      <c r="Y26" s="37">
        <v>1256246</v>
      </c>
    </row>
    <row r="27" spans="1:25" ht="18">
      <c r="A27" s="18">
        <v>901</v>
      </c>
      <c r="B27" s="19" t="s">
        <v>40</v>
      </c>
      <c r="C27" s="20">
        <v>114.68</v>
      </c>
      <c r="D27" s="21">
        <v>88.963</v>
      </c>
      <c r="E27" s="22">
        <v>0.0579726148409894</v>
      </c>
      <c r="F27" s="22">
        <v>0.088339222614841</v>
      </c>
      <c r="G27" s="22">
        <v>0.14631183745583</v>
      </c>
      <c r="H27" s="22">
        <v>1.00495159746761</v>
      </c>
      <c r="I27" s="37"/>
      <c r="J27" s="38"/>
      <c r="K27" s="37">
        <v>11495.7970003488</v>
      </c>
      <c r="L27" s="37">
        <v>1318338</v>
      </c>
      <c r="N27" s="24"/>
      <c r="O27" s="25" t="s">
        <v>41</v>
      </c>
      <c r="P27" s="26">
        <v>2307.8</v>
      </c>
      <c r="Q27" s="26">
        <v>1779.26</v>
      </c>
      <c r="R27" s="27"/>
      <c r="S27" s="27"/>
      <c r="T27" s="27"/>
      <c r="U27" s="27"/>
      <c r="V27" s="39"/>
      <c r="W27" s="40"/>
      <c r="X27" s="39">
        <v>11403.2741138747</v>
      </c>
      <c r="Y27" s="39">
        <v>26316476</v>
      </c>
    </row>
    <row r="28" spans="1:25" ht="18">
      <c r="A28" s="18">
        <v>801</v>
      </c>
      <c r="B28" s="19" t="s">
        <v>40</v>
      </c>
      <c r="C28" s="20">
        <v>114.68</v>
      </c>
      <c r="D28" s="21">
        <v>88.963</v>
      </c>
      <c r="E28" s="22">
        <v>0.0552120141342756</v>
      </c>
      <c r="F28" s="22">
        <v>0.088339222614841</v>
      </c>
      <c r="G28" s="22">
        <v>0.143551236749117</v>
      </c>
      <c r="H28" s="22">
        <v>1.0021909967609</v>
      </c>
      <c r="I28" s="37"/>
      <c r="J28" s="38"/>
      <c r="K28" s="37">
        <v>11464.222183467</v>
      </c>
      <c r="L28" s="37">
        <v>1314717</v>
      </c>
      <c r="N28" s="28"/>
      <c r="O28" s="29"/>
      <c r="P28" s="28"/>
      <c r="Q28" s="28"/>
      <c r="R28" s="30"/>
      <c r="S28" s="30"/>
      <c r="T28" s="30"/>
      <c r="U28" s="30"/>
      <c r="V28" s="30"/>
      <c r="W28" s="30"/>
      <c r="X28" s="30"/>
      <c r="Y28" s="30"/>
    </row>
    <row r="29" spans="1:25" ht="17.25">
      <c r="A29" s="18">
        <v>701</v>
      </c>
      <c r="B29" s="19" t="s">
        <v>40</v>
      </c>
      <c r="C29" s="20">
        <v>114.68</v>
      </c>
      <c r="D29" s="21">
        <v>88.963</v>
      </c>
      <c r="E29" s="22">
        <v>0.0524514134275618</v>
      </c>
      <c r="F29" s="22">
        <v>0.088339222614841</v>
      </c>
      <c r="G29" s="22">
        <v>0.140790636042403</v>
      </c>
      <c r="H29" s="22">
        <v>0.999430396054181</v>
      </c>
      <c r="I29" s="37"/>
      <c r="J29" s="38"/>
      <c r="K29" s="37">
        <v>11432.6473665853</v>
      </c>
      <c r="L29" s="37">
        <v>1311096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7.25">
      <c r="A30" s="18">
        <v>601</v>
      </c>
      <c r="B30" s="19" t="s">
        <v>40</v>
      </c>
      <c r="C30" s="20">
        <v>114.68</v>
      </c>
      <c r="D30" s="21">
        <v>88.963</v>
      </c>
      <c r="E30" s="22">
        <v>0.0496908127208481</v>
      </c>
      <c r="F30" s="22">
        <v>0.088339222614841</v>
      </c>
      <c r="G30" s="22">
        <v>0.138030035335689</v>
      </c>
      <c r="H30" s="22">
        <v>0.996669795347468</v>
      </c>
      <c r="I30" s="37"/>
      <c r="J30" s="38"/>
      <c r="K30" s="37">
        <v>11401.0638297872</v>
      </c>
      <c r="L30" s="37">
        <v>1307474</v>
      </c>
      <c r="N30" s="14" t="s">
        <v>16</v>
      </c>
      <c r="O30" s="31" t="s">
        <v>31</v>
      </c>
      <c r="P30" s="32" t="s">
        <v>17</v>
      </c>
      <c r="Q30" s="32" t="s">
        <v>32</v>
      </c>
      <c r="R30" s="33"/>
      <c r="S30" s="33"/>
      <c r="T30" s="33"/>
      <c r="U30" s="33"/>
      <c r="V30" s="33"/>
      <c r="W30" s="33"/>
      <c r="X30" s="33" t="s">
        <v>33</v>
      </c>
      <c r="Y30" s="33"/>
    </row>
    <row r="31" spans="1:25" ht="17.25">
      <c r="A31" s="18">
        <v>501</v>
      </c>
      <c r="B31" s="19" t="s">
        <v>40</v>
      </c>
      <c r="C31" s="20">
        <v>114.68</v>
      </c>
      <c r="D31" s="21">
        <v>88.963</v>
      </c>
      <c r="E31" s="22">
        <v>0.0469302120141343</v>
      </c>
      <c r="F31" s="22">
        <v>0.088339222614841</v>
      </c>
      <c r="G31" s="22">
        <v>0.135269434628975</v>
      </c>
      <c r="H31" s="22">
        <v>0.993909194640754</v>
      </c>
      <c r="I31" s="37"/>
      <c r="J31" s="38"/>
      <c r="K31" s="37">
        <v>11369.4890129055</v>
      </c>
      <c r="L31" s="37">
        <v>1303853</v>
      </c>
      <c r="N31" s="14"/>
      <c r="O31" s="31"/>
      <c r="P31" s="32"/>
      <c r="Q31" s="32"/>
      <c r="R31" s="34" t="s">
        <v>34</v>
      </c>
      <c r="S31" s="34" t="s">
        <v>35</v>
      </c>
      <c r="T31" s="34" t="s">
        <v>36</v>
      </c>
      <c r="U31" s="34" t="s">
        <v>37</v>
      </c>
      <c r="V31" s="35"/>
      <c r="W31" s="36"/>
      <c r="X31" s="35" t="s">
        <v>38</v>
      </c>
      <c r="Y31" s="36" t="s">
        <v>39</v>
      </c>
    </row>
    <row r="32" spans="1:25" ht="17.25">
      <c r="A32" s="18">
        <v>401</v>
      </c>
      <c r="B32" s="19" t="s">
        <v>40</v>
      </c>
      <c r="C32" s="20">
        <v>114.68</v>
      </c>
      <c r="D32" s="21">
        <v>88.963</v>
      </c>
      <c r="E32" s="22">
        <v>0.0303666077738516</v>
      </c>
      <c r="F32" s="22">
        <v>0.088339222614841</v>
      </c>
      <c r="G32" s="22">
        <v>0.118705830388693</v>
      </c>
      <c r="H32" s="22">
        <v>0.977345590400471</v>
      </c>
      <c r="I32" s="37"/>
      <c r="J32" s="38"/>
      <c r="K32" s="37">
        <v>11180.0052319498</v>
      </c>
      <c r="L32" s="37">
        <v>1282123</v>
      </c>
      <c r="N32" s="18">
        <v>2102</v>
      </c>
      <c r="O32" s="19" t="s">
        <v>42</v>
      </c>
      <c r="P32" s="20">
        <v>90.13</v>
      </c>
      <c r="Q32" s="21">
        <v>69.49</v>
      </c>
      <c r="R32" s="22">
        <v>-0.00830748781568455</v>
      </c>
      <c r="S32" s="22">
        <v>0.0452296558853936</v>
      </c>
      <c r="T32" s="22">
        <v>0.036922168069709</v>
      </c>
      <c r="U32" s="22">
        <v>0.930679552503323</v>
      </c>
      <c r="V32" s="37"/>
      <c r="W32" s="38"/>
      <c r="X32" s="37">
        <v>10613.2808165982</v>
      </c>
      <c r="Y32" s="37">
        <v>956575</v>
      </c>
    </row>
    <row r="33" spans="1:25" ht="17.25">
      <c r="A33" s="18">
        <v>301</v>
      </c>
      <c r="B33" s="19" t="s">
        <v>40</v>
      </c>
      <c r="C33" s="20">
        <v>114.68</v>
      </c>
      <c r="D33" s="21">
        <v>88.963</v>
      </c>
      <c r="E33" s="22">
        <v>0.0138030035335689</v>
      </c>
      <c r="F33" s="22">
        <v>0.088339222614841</v>
      </c>
      <c r="G33" s="22">
        <v>0.10214222614841</v>
      </c>
      <c r="H33" s="22">
        <v>0.960781986160189</v>
      </c>
      <c r="I33" s="37"/>
      <c r="J33" s="38"/>
      <c r="K33" s="37">
        <v>10990.5388908266</v>
      </c>
      <c r="L33" s="37">
        <v>1260395</v>
      </c>
      <c r="N33" s="18">
        <v>2002</v>
      </c>
      <c r="O33" s="19" t="s">
        <v>42</v>
      </c>
      <c r="P33" s="20">
        <v>90.13</v>
      </c>
      <c r="Q33" s="21">
        <v>69.49</v>
      </c>
      <c r="R33" s="22">
        <v>0.0193841382365972</v>
      </c>
      <c r="S33" s="22">
        <v>0.0452296558853936</v>
      </c>
      <c r="T33" s="22">
        <v>0.0646137941219908</v>
      </c>
      <c r="U33" s="22">
        <v>0.958371178555605</v>
      </c>
      <c r="V33" s="37"/>
      <c r="W33" s="38"/>
      <c r="X33" s="37">
        <v>10929.0691223788</v>
      </c>
      <c r="Y33" s="37">
        <v>985037</v>
      </c>
    </row>
    <row r="34" spans="1:25" ht="17.25">
      <c r="A34" s="18">
        <v>201</v>
      </c>
      <c r="B34" s="19" t="s">
        <v>40</v>
      </c>
      <c r="C34" s="20">
        <v>114.68</v>
      </c>
      <c r="D34" s="21">
        <v>88.963</v>
      </c>
      <c r="E34" s="22">
        <v>0</v>
      </c>
      <c r="F34" s="22">
        <v>0.088339222614841</v>
      </c>
      <c r="G34" s="22">
        <v>0.088339222614841</v>
      </c>
      <c r="H34" s="22">
        <v>0.94697898262662</v>
      </c>
      <c r="I34" s="37"/>
      <c r="J34" s="38"/>
      <c r="K34" s="37">
        <v>10832.638646669</v>
      </c>
      <c r="L34" s="37">
        <v>1242287</v>
      </c>
      <c r="N34" s="18">
        <v>1902</v>
      </c>
      <c r="O34" s="19" t="s">
        <v>42</v>
      </c>
      <c r="P34" s="20">
        <v>90.13</v>
      </c>
      <c r="Q34" s="21">
        <v>69.49</v>
      </c>
      <c r="R34" s="22">
        <v>0.0239994092453109</v>
      </c>
      <c r="S34" s="22">
        <v>0.0452296558853936</v>
      </c>
      <c r="T34" s="22">
        <v>0.0692290651307045</v>
      </c>
      <c r="U34" s="22">
        <v>0.962986449564318</v>
      </c>
      <c r="V34" s="37"/>
      <c r="W34" s="38"/>
      <c r="X34" s="37">
        <v>10981.6931099523</v>
      </c>
      <c r="Y34" s="37">
        <v>989780</v>
      </c>
    </row>
    <row r="35" spans="1:25" ht="18">
      <c r="A35" s="24"/>
      <c r="B35" s="25" t="s">
        <v>41</v>
      </c>
      <c r="C35" s="26">
        <v>3211.04</v>
      </c>
      <c r="D35" s="26">
        <v>2490.964</v>
      </c>
      <c r="E35" s="27"/>
      <c r="F35" s="27"/>
      <c r="G35" s="27"/>
      <c r="H35" s="27"/>
      <c r="I35" s="39"/>
      <c r="J35" s="40"/>
      <c r="K35" s="39">
        <v>11438.281055359</v>
      </c>
      <c r="L35" s="39">
        <v>36728778</v>
      </c>
      <c r="N35" s="18">
        <v>1802</v>
      </c>
      <c r="O35" s="19" t="s">
        <v>42</v>
      </c>
      <c r="P35" s="20">
        <v>90.13</v>
      </c>
      <c r="Q35" s="21">
        <v>69.49</v>
      </c>
      <c r="R35" s="22">
        <v>0.0286146802540245</v>
      </c>
      <c r="S35" s="22">
        <v>0.0452296558853936</v>
      </c>
      <c r="T35" s="22">
        <v>0.0738443361394181</v>
      </c>
      <c r="U35" s="22">
        <v>0.967601720573032</v>
      </c>
      <c r="V35" s="37"/>
      <c r="W35" s="38"/>
      <c r="X35" s="37">
        <v>11034.3281926107</v>
      </c>
      <c r="Y35" s="37">
        <v>994524</v>
      </c>
    </row>
    <row r="36" spans="1:25" ht="18">
      <c r="A36" s="28"/>
      <c r="B36" s="29"/>
      <c r="C36" s="28"/>
      <c r="D36" s="28"/>
      <c r="E36" s="30"/>
      <c r="F36" s="30"/>
      <c r="G36" s="30"/>
      <c r="H36" s="30"/>
      <c r="I36" s="30"/>
      <c r="J36" s="30"/>
      <c r="K36" s="30"/>
      <c r="L36" s="30"/>
      <c r="N36" s="18">
        <v>1702</v>
      </c>
      <c r="O36" s="19" t="s">
        <v>42</v>
      </c>
      <c r="P36" s="20">
        <v>90.13</v>
      </c>
      <c r="Q36" s="21">
        <v>69.49</v>
      </c>
      <c r="R36" s="22">
        <v>0.0747673903411608</v>
      </c>
      <c r="S36" s="22">
        <v>0.0452296558853936</v>
      </c>
      <c r="T36" s="22">
        <v>0.119997046226554</v>
      </c>
      <c r="U36" s="22">
        <v>1.01375443066017</v>
      </c>
      <c r="V36" s="37"/>
      <c r="W36" s="38"/>
      <c r="X36" s="37">
        <v>11560.6457339399</v>
      </c>
      <c r="Y36" s="37">
        <v>1041961</v>
      </c>
    </row>
    <row r="37" spans="1:25" ht="17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N37" s="18">
        <v>1602</v>
      </c>
      <c r="O37" s="23" t="s">
        <v>42</v>
      </c>
      <c r="P37" s="20">
        <v>90.13</v>
      </c>
      <c r="Q37" s="21">
        <v>69.49</v>
      </c>
      <c r="R37" s="22">
        <v>0.077536552946389</v>
      </c>
      <c r="S37" s="22">
        <v>0.0452296558853936</v>
      </c>
      <c r="T37" s="22">
        <v>0.122766208831783</v>
      </c>
      <c r="U37" s="22">
        <v>1.0165235932654</v>
      </c>
      <c r="V37" s="37"/>
      <c r="W37" s="38"/>
      <c r="X37" s="37">
        <v>11592.2223455009</v>
      </c>
      <c r="Y37" s="37">
        <v>1044807</v>
      </c>
    </row>
    <row r="38" spans="1:25" ht="17.25">
      <c r="A38" s="14" t="s">
        <v>16</v>
      </c>
      <c r="B38" s="31" t="s">
        <v>31</v>
      </c>
      <c r="C38" s="32" t="s">
        <v>17</v>
      </c>
      <c r="D38" s="32" t="s">
        <v>32</v>
      </c>
      <c r="E38" s="33"/>
      <c r="F38" s="33"/>
      <c r="G38" s="33"/>
      <c r="H38" s="33"/>
      <c r="I38" s="33"/>
      <c r="J38" s="33"/>
      <c r="K38" s="33" t="s">
        <v>33</v>
      </c>
      <c r="L38" s="33"/>
      <c r="N38" s="18">
        <v>1502</v>
      </c>
      <c r="O38" s="19" t="s">
        <v>42</v>
      </c>
      <c r="P38" s="20">
        <v>90.13</v>
      </c>
      <c r="Q38" s="21">
        <v>69.49</v>
      </c>
      <c r="R38" s="22">
        <v>0.0747673903411608</v>
      </c>
      <c r="S38" s="22">
        <v>0.0452296558853936</v>
      </c>
      <c r="T38" s="22">
        <v>0.119997046226554</v>
      </c>
      <c r="U38" s="22">
        <v>1.01375443066017</v>
      </c>
      <c r="V38" s="37"/>
      <c r="W38" s="38"/>
      <c r="X38" s="37">
        <v>11560.6457339399</v>
      </c>
      <c r="Y38" s="37">
        <v>1041961</v>
      </c>
    </row>
    <row r="39" spans="1:25" ht="17.25">
      <c r="A39" s="14"/>
      <c r="B39" s="31"/>
      <c r="C39" s="32"/>
      <c r="D39" s="32"/>
      <c r="E39" s="34" t="s">
        <v>34</v>
      </c>
      <c r="F39" s="34" t="s">
        <v>35</v>
      </c>
      <c r="G39" s="34" t="s">
        <v>36</v>
      </c>
      <c r="H39" s="34" t="s">
        <v>37</v>
      </c>
      <c r="I39" s="35"/>
      <c r="J39" s="36"/>
      <c r="K39" s="35" t="s">
        <v>38</v>
      </c>
      <c r="L39" s="36" t="s">
        <v>39</v>
      </c>
      <c r="N39" s="18">
        <v>1402</v>
      </c>
      <c r="O39" s="19" t="s">
        <v>42</v>
      </c>
      <c r="P39" s="20">
        <v>90.13</v>
      </c>
      <c r="Q39" s="21">
        <v>69.49</v>
      </c>
      <c r="R39" s="22">
        <v>0.0166149756313691</v>
      </c>
      <c r="S39" s="22">
        <v>0.0452296558853936</v>
      </c>
      <c r="T39" s="22">
        <v>0.0618446315167626</v>
      </c>
      <c r="U39" s="22">
        <v>0.955602015950377</v>
      </c>
      <c r="V39" s="37"/>
      <c r="W39" s="38"/>
      <c r="X39" s="37">
        <v>10897.4925108177</v>
      </c>
      <c r="Y39" s="37">
        <v>982191</v>
      </c>
    </row>
    <row r="40" spans="1:25" ht="17.25">
      <c r="A40" s="18">
        <v>2902</v>
      </c>
      <c r="B40" s="19" t="s">
        <v>42</v>
      </c>
      <c r="C40" s="20">
        <v>89.58</v>
      </c>
      <c r="D40" s="21">
        <v>69.49</v>
      </c>
      <c r="E40" s="22">
        <v>-0.00276060070671376</v>
      </c>
      <c r="F40" s="22">
        <v>0.0726958186101296</v>
      </c>
      <c r="G40" s="22">
        <v>0.0699352179034158</v>
      </c>
      <c r="H40" s="22">
        <v>0.928574977915194</v>
      </c>
      <c r="I40" s="37"/>
      <c r="J40" s="38"/>
      <c r="K40" s="37">
        <v>10622.1143112302</v>
      </c>
      <c r="L40" s="37">
        <v>951529</v>
      </c>
      <c r="N40" s="18">
        <v>1302</v>
      </c>
      <c r="O40" s="19" t="s">
        <v>42</v>
      </c>
      <c r="P40" s="20">
        <v>90.13</v>
      </c>
      <c r="Q40" s="21">
        <v>69.49</v>
      </c>
      <c r="R40" s="22">
        <v>0.0719982277359326</v>
      </c>
      <c r="S40" s="22">
        <v>0.0452296558853936</v>
      </c>
      <c r="T40" s="22">
        <v>0.117227883621326</v>
      </c>
      <c r="U40" s="22">
        <v>1.01098526805494</v>
      </c>
      <c r="V40" s="37"/>
      <c r="W40" s="38"/>
      <c r="X40" s="37">
        <v>11529.0691223788</v>
      </c>
      <c r="Y40" s="37">
        <v>1039115</v>
      </c>
    </row>
    <row r="41" spans="1:25" ht="17.25">
      <c r="A41" s="18">
        <v>2802</v>
      </c>
      <c r="B41" s="19" t="s">
        <v>42</v>
      </c>
      <c r="C41" s="20">
        <v>89.58</v>
      </c>
      <c r="D41" s="21">
        <v>69.49</v>
      </c>
      <c r="E41" s="22">
        <v>0.0276060070671378</v>
      </c>
      <c r="F41" s="22">
        <v>0.0726958186101296</v>
      </c>
      <c r="G41" s="22">
        <v>0.100301825677267</v>
      </c>
      <c r="H41" s="22">
        <v>0.958941585689046</v>
      </c>
      <c r="I41" s="37"/>
      <c r="J41" s="38"/>
      <c r="K41" s="37">
        <v>10969.479794597</v>
      </c>
      <c r="L41" s="37">
        <v>982646</v>
      </c>
      <c r="N41" s="18">
        <v>1202</v>
      </c>
      <c r="O41" s="19" t="s">
        <v>42</v>
      </c>
      <c r="P41" s="20">
        <v>90.13</v>
      </c>
      <c r="Q41" s="21">
        <v>69.49</v>
      </c>
      <c r="R41" s="22">
        <v>0.0692290651307045</v>
      </c>
      <c r="S41" s="22">
        <v>0.0452296558853936</v>
      </c>
      <c r="T41" s="22">
        <v>0.114458721016098</v>
      </c>
      <c r="U41" s="22">
        <v>1.00821610544971</v>
      </c>
      <c r="V41" s="37"/>
      <c r="W41" s="38"/>
      <c r="X41" s="37">
        <v>11497.4814157328</v>
      </c>
      <c r="Y41" s="37">
        <v>1036268</v>
      </c>
    </row>
    <row r="42" spans="1:25" ht="17.25">
      <c r="A42" s="18">
        <v>2702</v>
      </c>
      <c r="B42" s="19" t="s">
        <v>42</v>
      </c>
      <c r="C42" s="20">
        <v>89.58</v>
      </c>
      <c r="D42" s="21">
        <v>69.49</v>
      </c>
      <c r="E42" s="22">
        <v>0.0506110129564193</v>
      </c>
      <c r="F42" s="22">
        <v>0.0726958186101296</v>
      </c>
      <c r="G42" s="22">
        <v>0.123306831566549</v>
      </c>
      <c r="H42" s="22">
        <v>0.981946591578327</v>
      </c>
      <c r="I42" s="37"/>
      <c r="J42" s="38"/>
      <c r="K42" s="37">
        <v>11232.6412145568</v>
      </c>
      <c r="L42" s="37">
        <v>1006220</v>
      </c>
      <c r="N42" s="18">
        <v>1102</v>
      </c>
      <c r="O42" s="19" t="s">
        <v>42</v>
      </c>
      <c r="P42" s="20">
        <v>90.13</v>
      </c>
      <c r="Q42" s="21">
        <v>69.49</v>
      </c>
      <c r="R42" s="22">
        <v>0.0664599025254763</v>
      </c>
      <c r="S42" s="22">
        <v>0.0452296558853936</v>
      </c>
      <c r="T42" s="22">
        <v>0.11168955841087</v>
      </c>
      <c r="U42" s="22">
        <v>1.00544694284448</v>
      </c>
      <c r="V42" s="37"/>
      <c r="W42" s="38"/>
      <c r="X42" s="37">
        <v>11465.9048041718</v>
      </c>
      <c r="Y42" s="37">
        <v>1033422</v>
      </c>
    </row>
    <row r="43" spans="1:25" ht="17.25">
      <c r="A43" s="18">
        <v>2602</v>
      </c>
      <c r="B43" s="19" t="s">
        <v>42</v>
      </c>
      <c r="C43" s="20">
        <v>89.58</v>
      </c>
      <c r="D43" s="21">
        <v>69.49</v>
      </c>
      <c r="E43" s="22">
        <v>0.0552120141342756</v>
      </c>
      <c r="F43" s="22">
        <v>0.0726958186101296</v>
      </c>
      <c r="G43" s="22">
        <v>0.127907832744405</v>
      </c>
      <c r="H43" s="22">
        <v>0.986547592756184</v>
      </c>
      <c r="I43" s="37"/>
      <c r="J43" s="38"/>
      <c r="K43" s="37">
        <v>11285.27573119</v>
      </c>
      <c r="L43" s="37">
        <v>1010935</v>
      </c>
      <c r="N43" s="18">
        <v>1002</v>
      </c>
      <c r="O43" s="19" t="s">
        <v>42</v>
      </c>
      <c r="P43" s="20">
        <v>90.13</v>
      </c>
      <c r="Q43" s="21">
        <v>69.49</v>
      </c>
      <c r="R43" s="22">
        <v>0.0636907399202481</v>
      </c>
      <c r="S43" s="22">
        <v>0.0452296558853936</v>
      </c>
      <c r="T43" s="22">
        <v>0.108920395805642</v>
      </c>
      <c r="U43" s="22">
        <v>1.00267778023926</v>
      </c>
      <c r="V43" s="37"/>
      <c r="W43" s="38"/>
      <c r="X43" s="37">
        <v>11434.3281926107</v>
      </c>
      <c r="Y43" s="37">
        <v>1030576</v>
      </c>
    </row>
    <row r="44" spans="1:25" ht="17.25">
      <c r="A44" s="18">
        <v>2502</v>
      </c>
      <c r="B44" s="19" t="s">
        <v>42</v>
      </c>
      <c r="C44" s="20">
        <v>89.58</v>
      </c>
      <c r="D44" s="21">
        <v>69.49</v>
      </c>
      <c r="E44" s="22">
        <v>0.0598130153121319</v>
      </c>
      <c r="F44" s="22">
        <v>0.0726958186101296</v>
      </c>
      <c r="G44" s="22">
        <v>0.132508833922262</v>
      </c>
      <c r="H44" s="22">
        <v>0.99114859393404</v>
      </c>
      <c r="I44" s="37"/>
      <c r="J44" s="38"/>
      <c r="K44" s="37">
        <v>11337.8990846171</v>
      </c>
      <c r="L44" s="37">
        <v>1015649</v>
      </c>
      <c r="N44" s="18">
        <v>902</v>
      </c>
      <c r="O44" s="19" t="s">
        <v>42</v>
      </c>
      <c r="P44" s="20">
        <v>90.13</v>
      </c>
      <c r="Q44" s="21">
        <v>69.49</v>
      </c>
      <c r="R44" s="22">
        <v>0.0609215773150199</v>
      </c>
      <c r="S44" s="22">
        <v>0.0452296558853936</v>
      </c>
      <c r="T44" s="22">
        <v>0.106151233200414</v>
      </c>
      <c r="U44" s="22">
        <v>0.999908617634027</v>
      </c>
      <c r="V44" s="37"/>
      <c r="W44" s="38"/>
      <c r="X44" s="37">
        <v>11402.7404859647</v>
      </c>
      <c r="Y44" s="37">
        <v>1027729</v>
      </c>
    </row>
    <row r="45" spans="1:25" ht="17.25">
      <c r="A45" s="18">
        <v>2402</v>
      </c>
      <c r="B45" s="19" t="s">
        <v>42</v>
      </c>
      <c r="C45" s="20">
        <v>89.58</v>
      </c>
      <c r="D45" s="21">
        <v>69.49</v>
      </c>
      <c r="E45" s="22">
        <v>0.0644140164899882</v>
      </c>
      <c r="F45" s="22">
        <v>0.0726958186101296</v>
      </c>
      <c r="G45" s="22">
        <v>0.137109835100118</v>
      </c>
      <c r="H45" s="22">
        <v>0.995749595111896</v>
      </c>
      <c r="I45" s="37"/>
      <c r="J45" s="38"/>
      <c r="K45" s="37">
        <v>11390.5336012503</v>
      </c>
      <c r="L45" s="37">
        <v>1020364</v>
      </c>
      <c r="N45" s="18">
        <v>802</v>
      </c>
      <c r="O45" s="19" t="s">
        <v>42</v>
      </c>
      <c r="P45" s="20">
        <v>90.13</v>
      </c>
      <c r="Q45" s="21">
        <v>69.49</v>
      </c>
      <c r="R45" s="22">
        <v>0.0581524147097918</v>
      </c>
      <c r="S45" s="22">
        <v>0.0452296558853936</v>
      </c>
      <c r="T45" s="22">
        <v>0.103382070595185</v>
      </c>
      <c r="U45" s="22">
        <v>0.997139455028799</v>
      </c>
      <c r="V45" s="37"/>
      <c r="W45" s="38"/>
      <c r="X45" s="37">
        <v>11371.1638744036</v>
      </c>
      <c r="Y45" s="37">
        <v>1024883</v>
      </c>
    </row>
    <row r="46" spans="1:25" ht="17.25">
      <c r="A46" s="18">
        <v>2302</v>
      </c>
      <c r="B46" s="19" t="s">
        <v>42</v>
      </c>
      <c r="C46" s="20">
        <v>89.58</v>
      </c>
      <c r="D46" s="21">
        <v>69.49</v>
      </c>
      <c r="E46" s="22">
        <v>0.0690150176678445</v>
      </c>
      <c r="F46" s="22">
        <v>0.0726958186101296</v>
      </c>
      <c r="G46" s="22">
        <v>0.141710836277974</v>
      </c>
      <c r="H46" s="22">
        <v>1.00035059628975</v>
      </c>
      <c r="I46" s="37"/>
      <c r="J46" s="38"/>
      <c r="K46" s="37">
        <v>11443.1681178835</v>
      </c>
      <c r="L46" s="37">
        <v>1025079</v>
      </c>
      <c r="N46" s="18">
        <v>702</v>
      </c>
      <c r="O46" s="19" t="s">
        <v>42</v>
      </c>
      <c r="P46" s="20">
        <v>90.13</v>
      </c>
      <c r="Q46" s="21">
        <v>69.49</v>
      </c>
      <c r="R46" s="22">
        <v>0.0553832521045636</v>
      </c>
      <c r="S46" s="22">
        <v>0.0452296558853936</v>
      </c>
      <c r="T46" s="22">
        <v>0.100612907989957</v>
      </c>
      <c r="U46" s="22">
        <v>0.994370292423571</v>
      </c>
      <c r="V46" s="37"/>
      <c r="W46" s="38"/>
      <c r="X46" s="37">
        <v>11339.5872628426</v>
      </c>
      <c r="Y46" s="37">
        <v>1022037</v>
      </c>
    </row>
    <row r="47" spans="1:25" ht="17.25">
      <c r="A47" s="18">
        <v>2202</v>
      </c>
      <c r="B47" s="19" t="s">
        <v>42</v>
      </c>
      <c r="C47" s="20">
        <v>89.58</v>
      </c>
      <c r="D47" s="21">
        <v>69.49</v>
      </c>
      <c r="E47" s="22">
        <v>0.0736160188457008</v>
      </c>
      <c r="F47" s="22">
        <v>0.0726958186101296</v>
      </c>
      <c r="G47" s="22">
        <v>0.14631183745583</v>
      </c>
      <c r="H47" s="22">
        <v>1.00495159746761</v>
      </c>
      <c r="I47" s="37"/>
      <c r="J47" s="38"/>
      <c r="K47" s="37">
        <v>11495.8026345166</v>
      </c>
      <c r="L47" s="37">
        <v>1029794</v>
      </c>
      <c r="N47" s="18">
        <v>602</v>
      </c>
      <c r="O47" s="19" t="s">
        <v>42</v>
      </c>
      <c r="P47" s="20">
        <v>90.13</v>
      </c>
      <c r="Q47" s="21">
        <v>69.49</v>
      </c>
      <c r="R47" s="22">
        <v>0.0526140894993354</v>
      </c>
      <c r="S47" s="22">
        <v>0.0452296558853936</v>
      </c>
      <c r="T47" s="22">
        <v>0.097843745384729</v>
      </c>
      <c r="U47" s="22">
        <v>0.991601129818343</v>
      </c>
      <c r="V47" s="37"/>
      <c r="W47" s="38"/>
      <c r="X47" s="37">
        <v>11308.0106512815</v>
      </c>
      <c r="Y47" s="37">
        <v>1019191</v>
      </c>
    </row>
    <row r="48" spans="1:25" ht="17.25">
      <c r="A48" s="18">
        <v>2102</v>
      </c>
      <c r="B48" s="19" t="s">
        <v>42</v>
      </c>
      <c r="C48" s="20">
        <v>89.58</v>
      </c>
      <c r="D48" s="21">
        <v>69.49</v>
      </c>
      <c r="E48" s="22">
        <v>0.0782170200235572</v>
      </c>
      <c r="F48" s="22">
        <v>0.0726958186101296</v>
      </c>
      <c r="G48" s="22">
        <v>0.150912838633687</v>
      </c>
      <c r="H48" s="22">
        <v>1.00955259864547</v>
      </c>
      <c r="I48" s="37"/>
      <c r="J48" s="38"/>
      <c r="K48" s="37">
        <v>11548.4259879437</v>
      </c>
      <c r="L48" s="37">
        <v>1034508</v>
      </c>
      <c r="N48" s="18">
        <v>502</v>
      </c>
      <c r="O48" s="19" t="s">
        <v>42</v>
      </c>
      <c r="P48" s="20">
        <v>90.13</v>
      </c>
      <c r="Q48" s="21">
        <v>69.49</v>
      </c>
      <c r="R48" s="22">
        <v>0.0498449268941072</v>
      </c>
      <c r="S48" s="22">
        <v>0.0452296558853936</v>
      </c>
      <c r="T48" s="22">
        <v>0.0950745827795008</v>
      </c>
      <c r="U48" s="22">
        <v>0.988831967213115</v>
      </c>
      <c r="V48" s="37"/>
      <c r="W48" s="38"/>
      <c r="X48" s="37">
        <v>11276.4340397204</v>
      </c>
      <c r="Y48" s="37">
        <v>1016345</v>
      </c>
    </row>
    <row r="49" spans="1:25" ht="17.25">
      <c r="A49" s="18">
        <v>2002</v>
      </c>
      <c r="B49" s="19" t="s">
        <v>42</v>
      </c>
      <c r="C49" s="20">
        <v>89.58</v>
      </c>
      <c r="D49" s="21">
        <v>69.49</v>
      </c>
      <c r="E49" s="22">
        <v>0.0828180212014135</v>
      </c>
      <c r="F49" s="22">
        <v>0.0726958186101296</v>
      </c>
      <c r="G49" s="22">
        <v>0.155513839811543</v>
      </c>
      <c r="H49" s="22">
        <v>1.01415359982332</v>
      </c>
      <c r="I49" s="37"/>
      <c r="J49" s="38"/>
      <c r="K49" s="37">
        <v>11601.0605045769</v>
      </c>
      <c r="L49" s="37">
        <v>1039223</v>
      </c>
      <c r="N49" s="18">
        <v>402</v>
      </c>
      <c r="O49" s="19" t="s">
        <v>42</v>
      </c>
      <c r="P49" s="20">
        <v>90.13</v>
      </c>
      <c r="Q49" s="21">
        <v>69.49</v>
      </c>
      <c r="R49" s="22">
        <v>0.0332299512627381</v>
      </c>
      <c r="S49" s="22">
        <v>0.0452296558853936</v>
      </c>
      <c r="T49" s="22">
        <v>0.0784596071481317</v>
      </c>
      <c r="U49" s="22">
        <v>0.972216991581746</v>
      </c>
      <c r="V49" s="37"/>
      <c r="W49" s="38"/>
      <c r="X49" s="37">
        <v>11086.9521801842</v>
      </c>
      <c r="Y49" s="37">
        <v>999267</v>
      </c>
    </row>
    <row r="50" spans="1:25" ht="17.25">
      <c r="A50" s="18">
        <v>1902</v>
      </c>
      <c r="B50" s="19" t="s">
        <v>42</v>
      </c>
      <c r="C50" s="20">
        <v>89.58</v>
      </c>
      <c r="D50" s="21">
        <v>69.49</v>
      </c>
      <c r="E50" s="22">
        <v>0.0800574204946997</v>
      </c>
      <c r="F50" s="22">
        <v>0.0726958186101296</v>
      </c>
      <c r="G50" s="22">
        <v>0.152753239104829</v>
      </c>
      <c r="H50" s="22">
        <v>1.01139299911661</v>
      </c>
      <c r="I50" s="37"/>
      <c r="J50" s="38"/>
      <c r="K50" s="37">
        <v>11569.4909578031</v>
      </c>
      <c r="L50" s="37">
        <v>1036395</v>
      </c>
      <c r="N50" s="18">
        <v>302</v>
      </c>
      <c r="O50" s="19" t="s">
        <v>42</v>
      </c>
      <c r="P50" s="20">
        <v>90.13</v>
      </c>
      <c r="Q50" s="21">
        <v>69.49</v>
      </c>
      <c r="R50" s="22">
        <v>0.0166149756313691</v>
      </c>
      <c r="S50" s="22">
        <v>0.0452296558853936</v>
      </c>
      <c r="T50" s="22">
        <v>0.0618446315167627</v>
      </c>
      <c r="U50" s="22">
        <v>0.955602015950377</v>
      </c>
      <c r="V50" s="37"/>
      <c r="W50" s="38"/>
      <c r="X50" s="37">
        <v>10897.4925108177</v>
      </c>
      <c r="Y50" s="37">
        <v>982191</v>
      </c>
    </row>
    <row r="51" spans="1:25" ht="17.25">
      <c r="A51" s="18">
        <v>1802</v>
      </c>
      <c r="B51" s="19" t="s">
        <v>42</v>
      </c>
      <c r="C51" s="20">
        <v>89.58</v>
      </c>
      <c r="D51" s="21">
        <v>69.49</v>
      </c>
      <c r="E51" s="22">
        <v>0.0312868080094229</v>
      </c>
      <c r="F51" s="22">
        <v>0.0726958186101296</v>
      </c>
      <c r="G51" s="22">
        <v>0.103982626619552</v>
      </c>
      <c r="H51" s="22">
        <v>0.962622386631331</v>
      </c>
      <c r="I51" s="37"/>
      <c r="J51" s="38"/>
      <c r="K51" s="37">
        <v>11011.5874079035</v>
      </c>
      <c r="L51" s="37">
        <v>986418</v>
      </c>
      <c r="N51" s="18">
        <v>202</v>
      </c>
      <c r="O51" s="19" t="s">
        <v>42</v>
      </c>
      <c r="P51" s="20">
        <v>90.13</v>
      </c>
      <c r="Q51" s="21">
        <v>69.49</v>
      </c>
      <c r="R51" s="22">
        <v>0</v>
      </c>
      <c r="S51" s="22">
        <v>0.0452296558853936</v>
      </c>
      <c r="T51" s="22">
        <v>0.0452296558853936</v>
      </c>
      <c r="U51" s="22">
        <v>0.938987040319008</v>
      </c>
      <c r="V51" s="37"/>
      <c r="W51" s="38"/>
      <c r="X51" s="37">
        <v>10708.0106512815</v>
      </c>
      <c r="Y51" s="37">
        <v>965113</v>
      </c>
    </row>
    <row r="52" spans="1:25" ht="18">
      <c r="A52" s="18">
        <v>1702</v>
      </c>
      <c r="B52" s="19" t="s">
        <v>42</v>
      </c>
      <c r="C52" s="20">
        <v>89.58</v>
      </c>
      <c r="D52" s="21">
        <v>69.49</v>
      </c>
      <c r="E52" s="22">
        <v>0.0772968197879859</v>
      </c>
      <c r="F52" s="22">
        <v>0.0726958186101296</v>
      </c>
      <c r="G52" s="22">
        <v>0.149992638398115</v>
      </c>
      <c r="H52" s="22">
        <v>1.00863239840989</v>
      </c>
      <c r="I52" s="37"/>
      <c r="J52" s="38"/>
      <c r="K52" s="37">
        <v>11537.8990846171</v>
      </c>
      <c r="L52" s="37">
        <v>1033565</v>
      </c>
      <c r="N52" s="24"/>
      <c r="O52" s="25" t="s">
        <v>41</v>
      </c>
      <c r="P52" s="26">
        <v>1802.6</v>
      </c>
      <c r="Q52" s="26">
        <v>1389.8</v>
      </c>
      <c r="R52" s="27"/>
      <c r="S52" s="27"/>
      <c r="T52" s="27"/>
      <c r="U52" s="27"/>
      <c r="V52" s="39"/>
      <c r="W52" s="40"/>
      <c r="X52" s="39">
        <v>11224.3276378564</v>
      </c>
      <c r="Y52" s="39">
        <v>20232973</v>
      </c>
    </row>
    <row r="53" spans="1:25" ht="18">
      <c r="A53" s="18">
        <v>1602</v>
      </c>
      <c r="B53" s="23" t="s">
        <v>42</v>
      </c>
      <c r="C53" s="20">
        <v>89.58</v>
      </c>
      <c r="D53" s="21">
        <v>69.49</v>
      </c>
      <c r="E53" s="22">
        <v>0.0745362190812721</v>
      </c>
      <c r="F53" s="22">
        <v>0.0726958186101296</v>
      </c>
      <c r="G53" s="22">
        <v>0.147232037691402</v>
      </c>
      <c r="H53" s="22">
        <v>1.00587179770318</v>
      </c>
      <c r="I53" s="37"/>
      <c r="J53" s="38"/>
      <c r="K53" s="37">
        <v>11506.3295378433</v>
      </c>
      <c r="L53" s="37">
        <v>1030737</v>
      </c>
      <c r="N53" s="28"/>
      <c r="O53" s="29"/>
      <c r="P53" s="28"/>
      <c r="Q53" s="28"/>
      <c r="R53" s="42"/>
      <c r="S53" s="42"/>
      <c r="T53" s="42"/>
      <c r="U53" s="42"/>
      <c r="V53" s="43"/>
      <c r="W53" s="44"/>
      <c r="X53" s="43"/>
      <c r="Y53" s="43"/>
    </row>
    <row r="54" spans="1:25" ht="17.25">
      <c r="A54" s="18">
        <v>1502</v>
      </c>
      <c r="B54" s="19" t="s">
        <v>42</v>
      </c>
      <c r="C54" s="20">
        <v>89.58</v>
      </c>
      <c r="D54" s="21">
        <v>69.49</v>
      </c>
      <c r="E54" s="22">
        <v>0.0717756183745583</v>
      </c>
      <c r="F54" s="22">
        <v>0.0726958186101296</v>
      </c>
      <c r="G54" s="22">
        <v>0.144471436984688</v>
      </c>
      <c r="H54" s="22">
        <v>1.00311119699647</v>
      </c>
      <c r="I54" s="37"/>
      <c r="J54" s="38"/>
      <c r="K54" s="37">
        <v>11474.7376646573</v>
      </c>
      <c r="L54" s="37">
        <v>1027907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7.25">
      <c r="A55" s="18">
        <v>1402</v>
      </c>
      <c r="B55" s="19" t="s">
        <v>42</v>
      </c>
      <c r="C55" s="20">
        <v>89.58</v>
      </c>
      <c r="D55" s="21">
        <v>69.49</v>
      </c>
      <c r="E55" s="22">
        <v>0.0230050058892815</v>
      </c>
      <c r="F55" s="22">
        <v>0.0726958186101296</v>
      </c>
      <c r="G55" s="22">
        <v>0.0957008244994111</v>
      </c>
      <c r="H55" s="22">
        <v>0.95434058451119</v>
      </c>
      <c r="I55" s="37"/>
      <c r="J55" s="38"/>
      <c r="K55" s="37">
        <v>10916.8564411699</v>
      </c>
      <c r="L55" s="37">
        <v>977932</v>
      </c>
      <c r="N55" s="14" t="s">
        <v>16</v>
      </c>
      <c r="O55" s="31" t="s">
        <v>31</v>
      </c>
      <c r="P55" s="32" t="s">
        <v>17</v>
      </c>
      <c r="Q55" s="32" t="s">
        <v>32</v>
      </c>
      <c r="R55" s="33"/>
      <c r="S55" s="33"/>
      <c r="T55" s="33"/>
      <c r="U55" s="33"/>
      <c r="V55" s="33"/>
      <c r="W55" s="33"/>
      <c r="X55" s="33" t="s">
        <v>33</v>
      </c>
      <c r="Y55" s="33"/>
    </row>
    <row r="56" spans="1:25" ht="17.25">
      <c r="A56" s="18">
        <v>1302</v>
      </c>
      <c r="B56" s="19" t="s">
        <v>42</v>
      </c>
      <c r="C56" s="20">
        <v>89.58</v>
      </c>
      <c r="D56" s="21">
        <v>69.49</v>
      </c>
      <c r="E56" s="22">
        <v>0.0690150176678445</v>
      </c>
      <c r="F56" s="22">
        <v>0.0726958186101296</v>
      </c>
      <c r="G56" s="22">
        <v>0.141710836277974</v>
      </c>
      <c r="H56" s="22">
        <v>1.00035059628975</v>
      </c>
      <c r="I56" s="37"/>
      <c r="J56" s="38"/>
      <c r="K56" s="37">
        <v>11443.1681178835</v>
      </c>
      <c r="L56" s="37">
        <v>1025079</v>
      </c>
      <c r="N56" s="14"/>
      <c r="O56" s="31"/>
      <c r="P56" s="32"/>
      <c r="Q56" s="32"/>
      <c r="R56" s="34" t="s">
        <v>34</v>
      </c>
      <c r="S56" s="34" t="s">
        <v>35</v>
      </c>
      <c r="T56" s="34" t="s">
        <v>36</v>
      </c>
      <c r="U56" s="34" t="s">
        <v>37</v>
      </c>
      <c r="V56" s="35"/>
      <c r="W56" s="36"/>
      <c r="X56" s="35" t="s">
        <v>38</v>
      </c>
      <c r="Y56" s="36" t="s">
        <v>39</v>
      </c>
    </row>
    <row r="57" spans="1:25" ht="17.25">
      <c r="A57" s="18">
        <v>1202</v>
      </c>
      <c r="B57" s="19" t="s">
        <v>42</v>
      </c>
      <c r="C57" s="20">
        <v>89.58</v>
      </c>
      <c r="D57" s="21">
        <v>69.49</v>
      </c>
      <c r="E57" s="22">
        <v>0.0662544169611307</v>
      </c>
      <c r="F57" s="22">
        <v>0.0726958186101296</v>
      </c>
      <c r="G57" s="22">
        <v>0.13895023557126</v>
      </c>
      <c r="H57" s="22">
        <v>0.997589995583039</v>
      </c>
      <c r="I57" s="37"/>
      <c r="J57" s="38"/>
      <c r="K57" s="37">
        <v>11411.5985711096</v>
      </c>
      <c r="L57" s="37">
        <v>1022251</v>
      </c>
      <c r="N57" s="18">
        <v>2103</v>
      </c>
      <c r="O57" s="19" t="s">
        <v>43</v>
      </c>
      <c r="P57" s="20">
        <v>90.13</v>
      </c>
      <c r="Q57" s="21">
        <v>69.49</v>
      </c>
      <c r="R57" s="22">
        <v>-0.00830748781568455</v>
      </c>
      <c r="S57" s="22">
        <v>0.0387682764731945</v>
      </c>
      <c r="T57" s="22">
        <v>0.0304607886575099</v>
      </c>
      <c r="U57" s="22">
        <v>0.924218173091124</v>
      </c>
      <c r="V57" s="37"/>
      <c r="W57" s="38"/>
      <c r="X57" s="37">
        <v>10539.5983579274</v>
      </c>
      <c r="Y57" s="37">
        <v>949934</v>
      </c>
    </row>
    <row r="58" spans="1:25" ht="17.25">
      <c r="A58" s="18">
        <v>1102</v>
      </c>
      <c r="B58" s="19" t="s">
        <v>42</v>
      </c>
      <c r="C58" s="20">
        <v>89.58</v>
      </c>
      <c r="D58" s="21">
        <v>69.49</v>
      </c>
      <c r="E58" s="22">
        <v>0.063493816254417</v>
      </c>
      <c r="F58" s="22">
        <v>0.0726958186101296</v>
      </c>
      <c r="G58" s="22">
        <v>0.136189634864547</v>
      </c>
      <c r="H58" s="22">
        <v>0.994829394876325</v>
      </c>
      <c r="I58" s="37"/>
      <c r="J58" s="38"/>
      <c r="K58" s="37">
        <v>11380.0066979236</v>
      </c>
      <c r="L58" s="37">
        <v>1019421</v>
      </c>
      <c r="N58" s="18">
        <v>2003</v>
      </c>
      <c r="O58" s="19" t="s">
        <v>43</v>
      </c>
      <c r="P58" s="20">
        <v>90.13</v>
      </c>
      <c r="Q58" s="21">
        <v>69.49</v>
      </c>
      <c r="R58" s="22">
        <v>0.0193841382365972</v>
      </c>
      <c r="S58" s="22">
        <v>0.0387682764731945</v>
      </c>
      <c r="T58" s="22">
        <v>0.0581524147097917</v>
      </c>
      <c r="U58" s="22">
        <v>0.951909799143406</v>
      </c>
      <c r="V58" s="37"/>
      <c r="W58" s="38"/>
      <c r="X58" s="37">
        <v>10855.386663708</v>
      </c>
      <c r="Y58" s="37">
        <v>978396</v>
      </c>
    </row>
    <row r="59" spans="1:25" ht="17.25">
      <c r="A59" s="18">
        <v>1002</v>
      </c>
      <c r="B59" s="19" t="s">
        <v>42</v>
      </c>
      <c r="C59" s="20">
        <v>89.58</v>
      </c>
      <c r="D59" s="21">
        <v>69.49</v>
      </c>
      <c r="E59" s="22">
        <v>0.0607332155477032</v>
      </c>
      <c r="F59" s="22">
        <v>0.0726958186101296</v>
      </c>
      <c r="G59" s="22">
        <v>0.133429034157833</v>
      </c>
      <c r="H59" s="22">
        <v>0.992068794169611</v>
      </c>
      <c r="I59" s="37"/>
      <c r="J59" s="38"/>
      <c r="K59" s="37">
        <v>11348.4371511498</v>
      </c>
      <c r="L59" s="37">
        <v>1016593</v>
      </c>
      <c r="N59" s="18">
        <v>1903</v>
      </c>
      <c r="O59" s="19" t="s">
        <v>43</v>
      </c>
      <c r="P59" s="20">
        <v>90.13</v>
      </c>
      <c r="Q59" s="21">
        <v>69.49</v>
      </c>
      <c r="R59" s="22">
        <v>0.0239994092453109</v>
      </c>
      <c r="S59" s="22">
        <v>0.0387682764731945</v>
      </c>
      <c r="T59" s="22">
        <v>0.0627676857185054</v>
      </c>
      <c r="U59" s="22">
        <v>0.956525070152119</v>
      </c>
      <c r="V59" s="37"/>
      <c r="W59" s="38"/>
      <c r="X59" s="37">
        <v>10908.0106512815</v>
      </c>
      <c r="Y59" s="37">
        <v>983139</v>
      </c>
    </row>
    <row r="60" spans="1:25" ht="17.25">
      <c r="A60" s="18">
        <v>902</v>
      </c>
      <c r="B60" s="19" t="s">
        <v>42</v>
      </c>
      <c r="C60" s="20">
        <v>89.58</v>
      </c>
      <c r="D60" s="21">
        <v>69.49</v>
      </c>
      <c r="E60" s="22">
        <v>0.0579726148409894</v>
      </c>
      <c r="F60" s="22">
        <v>0.0726958186101296</v>
      </c>
      <c r="G60" s="22">
        <v>0.130668433451119</v>
      </c>
      <c r="H60" s="22">
        <v>0.989308193462898</v>
      </c>
      <c r="I60" s="37"/>
      <c r="J60" s="38"/>
      <c r="K60" s="37">
        <v>11316.8452779638</v>
      </c>
      <c r="L60" s="37">
        <v>1013763</v>
      </c>
      <c r="N60" s="18">
        <v>1803</v>
      </c>
      <c r="O60" s="19" t="s">
        <v>43</v>
      </c>
      <c r="P60" s="20">
        <v>90.13</v>
      </c>
      <c r="Q60" s="21">
        <v>69.49</v>
      </c>
      <c r="R60" s="22">
        <v>0.0286146802540245</v>
      </c>
      <c r="S60" s="22">
        <v>0.0387682764731945</v>
      </c>
      <c r="T60" s="22">
        <v>0.067382956727219</v>
      </c>
      <c r="U60" s="22">
        <v>0.961140341160833</v>
      </c>
      <c r="V60" s="37"/>
      <c r="W60" s="38"/>
      <c r="X60" s="37">
        <v>10960.6457339399</v>
      </c>
      <c r="Y60" s="37">
        <v>987883</v>
      </c>
    </row>
    <row r="61" spans="1:25" ht="17.25">
      <c r="A61" s="18">
        <v>802</v>
      </c>
      <c r="B61" s="19" t="s">
        <v>42</v>
      </c>
      <c r="C61" s="20">
        <v>89.58</v>
      </c>
      <c r="D61" s="21">
        <v>69.49</v>
      </c>
      <c r="E61" s="22">
        <v>0.0552120141342756</v>
      </c>
      <c r="F61" s="22">
        <v>0.0726958186101296</v>
      </c>
      <c r="G61" s="22">
        <v>0.127907832744405</v>
      </c>
      <c r="H61" s="22">
        <v>0.986547592756184</v>
      </c>
      <c r="I61" s="37"/>
      <c r="J61" s="38"/>
      <c r="K61" s="37">
        <v>11285.27573119</v>
      </c>
      <c r="L61" s="37">
        <v>1010935</v>
      </c>
      <c r="N61" s="18">
        <v>1703</v>
      </c>
      <c r="O61" s="19" t="s">
        <v>43</v>
      </c>
      <c r="P61" s="20">
        <v>90.13</v>
      </c>
      <c r="Q61" s="21">
        <v>69.49</v>
      </c>
      <c r="R61" s="22">
        <v>0.0747673903411608</v>
      </c>
      <c r="S61" s="22">
        <v>0.0387682764731945</v>
      </c>
      <c r="T61" s="22">
        <v>0.113535666814355</v>
      </c>
      <c r="U61" s="22">
        <v>1.00729305124797</v>
      </c>
      <c r="V61" s="37"/>
      <c r="W61" s="38"/>
      <c r="X61" s="37">
        <v>11486.9632752691</v>
      </c>
      <c r="Y61" s="37">
        <v>1035320</v>
      </c>
    </row>
    <row r="62" spans="1:25" ht="17.25">
      <c r="A62" s="18">
        <v>702</v>
      </c>
      <c r="B62" s="19" t="s">
        <v>42</v>
      </c>
      <c r="C62" s="20">
        <v>89.58</v>
      </c>
      <c r="D62" s="21">
        <v>69.49</v>
      </c>
      <c r="E62" s="22">
        <v>0.0524514134275618</v>
      </c>
      <c r="F62" s="22">
        <v>0.0726958186101296</v>
      </c>
      <c r="G62" s="22">
        <v>0.125147232037691</v>
      </c>
      <c r="H62" s="22">
        <v>0.98378699204947</v>
      </c>
      <c r="I62" s="37"/>
      <c r="J62" s="38"/>
      <c r="K62" s="37">
        <v>11253.6950212101</v>
      </c>
      <c r="L62" s="37">
        <v>1008106</v>
      </c>
      <c r="N62" s="18">
        <v>1603</v>
      </c>
      <c r="O62" s="23" t="s">
        <v>43</v>
      </c>
      <c r="P62" s="20">
        <v>90.13</v>
      </c>
      <c r="Q62" s="21">
        <v>69.49</v>
      </c>
      <c r="R62" s="22">
        <v>0.077536552946389</v>
      </c>
      <c r="S62" s="22">
        <v>0.0387682764731945</v>
      </c>
      <c r="T62" s="22">
        <v>0.116304829419584</v>
      </c>
      <c r="U62" s="22">
        <v>1.0100622138532</v>
      </c>
      <c r="V62" s="37"/>
      <c r="W62" s="38"/>
      <c r="X62" s="37">
        <v>11518.5287917453</v>
      </c>
      <c r="Y62" s="37">
        <v>1038165</v>
      </c>
    </row>
    <row r="63" spans="1:25" ht="17.25">
      <c r="A63" s="18">
        <v>602</v>
      </c>
      <c r="B63" s="19" t="s">
        <v>42</v>
      </c>
      <c r="C63" s="20">
        <v>89.58</v>
      </c>
      <c r="D63" s="21">
        <v>69.49</v>
      </c>
      <c r="E63" s="22">
        <v>0.0496908127208481</v>
      </c>
      <c r="F63" s="22">
        <v>0.0726958186101296</v>
      </c>
      <c r="G63" s="22">
        <v>0.122386631330978</v>
      </c>
      <c r="H63" s="22">
        <v>0.981026391342756</v>
      </c>
      <c r="I63" s="37"/>
      <c r="J63" s="38"/>
      <c r="K63" s="37">
        <v>11222.1143112302</v>
      </c>
      <c r="L63" s="37">
        <v>1005277</v>
      </c>
      <c r="N63" s="18">
        <v>1503</v>
      </c>
      <c r="O63" s="19" t="s">
        <v>43</v>
      </c>
      <c r="P63" s="20">
        <v>90.13</v>
      </c>
      <c r="Q63" s="21">
        <v>69.49</v>
      </c>
      <c r="R63" s="22">
        <v>0.0747673903411608</v>
      </c>
      <c r="S63" s="22">
        <v>0.0387682764731945</v>
      </c>
      <c r="T63" s="22">
        <v>0.113535666814355</v>
      </c>
      <c r="U63" s="22">
        <v>1.00729305124797</v>
      </c>
      <c r="V63" s="37"/>
      <c r="W63" s="38"/>
      <c r="X63" s="37">
        <v>11486.9632752691</v>
      </c>
      <c r="Y63" s="37">
        <v>1035320</v>
      </c>
    </row>
    <row r="64" spans="1:25" ht="17.25">
      <c r="A64" s="18">
        <v>502</v>
      </c>
      <c r="B64" s="19" t="s">
        <v>42</v>
      </c>
      <c r="C64" s="20">
        <v>89.58</v>
      </c>
      <c r="D64" s="21">
        <v>69.49</v>
      </c>
      <c r="E64" s="22">
        <v>0.0469302120141343</v>
      </c>
      <c r="F64" s="22">
        <v>0.0726958186101296</v>
      </c>
      <c r="G64" s="22">
        <v>0.119626030624264</v>
      </c>
      <c r="H64" s="22">
        <v>0.978265790636042</v>
      </c>
      <c r="I64" s="37"/>
      <c r="J64" s="38"/>
      <c r="K64" s="37">
        <v>11190.5336012503</v>
      </c>
      <c r="L64" s="37">
        <v>1002448</v>
      </c>
      <c r="N64" s="18">
        <v>1403</v>
      </c>
      <c r="O64" s="19" t="s">
        <v>43</v>
      </c>
      <c r="P64" s="20">
        <v>90.13</v>
      </c>
      <c r="Q64" s="21">
        <v>69.49</v>
      </c>
      <c r="R64" s="22">
        <v>0.0166149756313691</v>
      </c>
      <c r="S64" s="22">
        <v>0.0387682764731945</v>
      </c>
      <c r="T64" s="22">
        <v>0.0553832521045636</v>
      </c>
      <c r="U64" s="22">
        <v>0.949140636538177</v>
      </c>
      <c r="V64" s="37"/>
      <c r="W64" s="38"/>
      <c r="X64" s="37">
        <v>10823.798957062</v>
      </c>
      <c r="Y64" s="37">
        <v>975549</v>
      </c>
    </row>
    <row r="65" spans="1:25" ht="17.25">
      <c r="A65" s="18">
        <v>402</v>
      </c>
      <c r="B65" s="19" t="s">
        <v>42</v>
      </c>
      <c r="C65" s="20">
        <v>89.58</v>
      </c>
      <c r="D65" s="21">
        <v>69.49</v>
      </c>
      <c r="E65" s="22">
        <v>0.0303666077738516</v>
      </c>
      <c r="F65" s="22">
        <v>0.0726958186101296</v>
      </c>
      <c r="G65" s="22">
        <v>0.103062426383981</v>
      </c>
      <c r="H65" s="22">
        <v>0.96170218639576</v>
      </c>
      <c r="I65" s="37"/>
      <c r="J65" s="38"/>
      <c r="K65" s="37">
        <v>11001.0605045769</v>
      </c>
      <c r="L65" s="37">
        <v>985475</v>
      </c>
      <c r="N65" s="18">
        <v>1303</v>
      </c>
      <c r="O65" s="19" t="s">
        <v>43</v>
      </c>
      <c r="P65" s="20">
        <v>90.13</v>
      </c>
      <c r="Q65" s="21">
        <v>69.49</v>
      </c>
      <c r="R65" s="22">
        <v>0.0719982277359326</v>
      </c>
      <c r="S65" s="22">
        <v>0.0387682764731945</v>
      </c>
      <c r="T65" s="22">
        <v>0.110766504209127</v>
      </c>
      <c r="U65" s="22">
        <v>1.00452388864274</v>
      </c>
      <c r="V65" s="37"/>
      <c r="W65" s="38"/>
      <c r="X65" s="37">
        <v>11455.386663708</v>
      </c>
      <c r="Y65" s="37">
        <v>1032474</v>
      </c>
    </row>
    <row r="66" spans="1:25" ht="17.25">
      <c r="A66" s="18">
        <v>302</v>
      </c>
      <c r="B66" s="19" t="s">
        <v>42</v>
      </c>
      <c r="C66" s="20">
        <v>89.58</v>
      </c>
      <c r="D66" s="21">
        <v>69.49</v>
      </c>
      <c r="E66" s="22">
        <v>0.0138030035335689</v>
      </c>
      <c r="F66" s="22">
        <v>0.0726958186101296</v>
      </c>
      <c r="G66" s="22">
        <v>0.0864988221436985</v>
      </c>
      <c r="H66" s="22">
        <v>0.945138582155477</v>
      </c>
      <c r="I66" s="37"/>
      <c r="J66" s="38"/>
      <c r="K66" s="37">
        <v>10811.5874079035</v>
      </c>
      <c r="L66" s="37">
        <v>968502</v>
      </c>
      <c r="N66" s="18">
        <v>1203</v>
      </c>
      <c r="O66" s="19" t="s">
        <v>43</v>
      </c>
      <c r="P66" s="20">
        <v>90.13</v>
      </c>
      <c r="Q66" s="21">
        <v>69.49</v>
      </c>
      <c r="R66" s="22">
        <v>0.0692290651307045</v>
      </c>
      <c r="S66" s="22">
        <v>0.0387682764731945</v>
      </c>
      <c r="T66" s="22">
        <v>0.107997341603899</v>
      </c>
      <c r="U66" s="22">
        <v>1.00175472603751</v>
      </c>
      <c r="V66" s="37"/>
      <c r="W66" s="38"/>
      <c r="X66" s="37">
        <v>11423.798957062</v>
      </c>
      <c r="Y66" s="37">
        <v>1029627</v>
      </c>
    </row>
    <row r="67" spans="1:25" ht="17.25">
      <c r="A67" s="18">
        <v>202</v>
      </c>
      <c r="B67" s="19" t="s">
        <v>42</v>
      </c>
      <c r="C67" s="20">
        <v>89.58</v>
      </c>
      <c r="D67" s="21">
        <v>69.49</v>
      </c>
      <c r="E67" s="22">
        <v>0</v>
      </c>
      <c r="F67" s="22">
        <v>0.0726958186101296</v>
      </c>
      <c r="G67" s="22">
        <v>0.0726958186101296</v>
      </c>
      <c r="H67" s="22">
        <v>0.931335578621908</v>
      </c>
      <c r="I67" s="37"/>
      <c r="J67" s="38"/>
      <c r="K67" s="37">
        <v>10653.6950212101</v>
      </c>
      <c r="L67" s="37">
        <v>954358</v>
      </c>
      <c r="N67" s="18">
        <v>1103</v>
      </c>
      <c r="O67" s="19" t="s">
        <v>43</v>
      </c>
      <c r="P67" s="20">
        <v>90.13</v>
      </c>
      <c r="Q67" s="21">
        <v>69.49</v>
      </c>
      <c r="R67" s="22">
        <v>0.0664599025254763</v>
      </c>
      <c r="S67" s="22">
        <v>0.0387682764731945</v>
      </c>
      <c r="T67" s="22">
        <v>0.105228178998671</v>
      </c>
      <c r="U67" s="22">
        <v>0.998985563432285</v>
      </c>
      <c r="V67" s="37"/>
      <c r="W67" s="38"/>
      <c r="X67" s="37">
        <v>11392.2223455009</v>
      </c>
      <c r="Y67" s="37">
        <v>1026781</v>
      </c>
    </row>
    <row r="68" spans="1:25" ht="18">
      <c r="A68" s="24"/>
      <c r="B68" s="25" t="s">
        <v>41</v>
      </c>
      <c r="C68" s="26">
        <v>2508.24</v>
      </c>
      <c r="D68" s="26">
        <v>1945.72</v>
      </c>
      <c r="E68" s="27"/>
      <c r="F68" s="27"/>
      <c r="G68" s="27"/>
      <c r="H68" s="27"/>
      <c r="I68" s="39"/>
      <c r="J68" s="40"/>
      <c r="K68" s="39">
        <v>11259.3328389628</v>
      </c>
      <c r="L68" s="39">
        <v>28241109</v>
      </c>
      <c r="N68" s="18">
        <v>1003</v>
      </c>
      <c r="O68" s="19" t="s">
        <v>43</v>
      </c>
      <c r="P68" s="20">
        <v>90.13</v>
      </c>
      <c r="Q68" s="21">
        <v>69.49</v>
      </c>
      <c r="R68" s="22">
        <v>0.0636907399202481</v>
      </c>
      <c r="S68" s="22">
        <v>0.0387682764731945</v>
      </c>
      <c r="T68" s="22">
        <v>0.102459016393443</v>
      </c>
      <c r="U68" s="22">
        <v>0.996216400827057</v>
      </c>
      <c r="V68" s="37"/>
      <c r="W68" s="38"/>
      <c r="X68" s="37">
        <v>11360.6457339399</v>
      </c>
      <c r="Y68" s="37">
        <v>1023935</v>
      </c>
    </row>
    <row r="69" spans="1:25" ht="18">
      <c r="A69" s="28"/>
      <c r="B69" s="29"/>
      <c r="C69" s="28"/>
      <c r="D69" s="28"/>
      <c r="E69" s="42"/>
      <c r="F69" s="42"/>
      <c r="G69" s="42"/>
      <c r="H69" s="42"/>
      <c r="I69" s="43"/>
      <c r="J69" s="44"/>
      <c r="K69" s="43"/>
      <c r="L69" s="43"/>
      <c r="N69" s="18">
        <v>903</v>
      </c>
      <c r="O69" s="19" t="s">
        <v>43</v>
      </c>
      <c r="P69" s="20">
        <v>90.13</v>
      </c>
      <c r="Q69" s="21">
        <v>69.49</v>
      </c>
      <c r="R69" s="22">
        <v>0.0609215773150199</v>
      </c>
      <c r="S69" s="22">
        <v>0.0387682764731945</v>
      </c>
      <c r="T69" s="22">
        <v>0.0996898537882144</v>
      </c>
      <c r="U69" s="22">
        <v>0.993447238221828</v>
      </c>
      <c r="V69" s="37"/>
      <c r="W69" s="38"/>
      <c r="X69" s="37">
        <v>11329.0580272939</v>
      </c>
      <c r="Y69" s="37">
        <v>1021088</v>
      </c>
    </row>
    <row r="70" spans="1:25" ht="17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N70" s="18">
        <v>803</v>
      </c>
      <c r="O70" s="19" t="s">
        <v>43</v>
      </c>
      <c r="P70" s="20">
        <v>90.13</v>
      </c>
      <c r="Q70" s="21">
        <v>69.49</v>
      </c>
      <c r="R70" s="22">
        <v>0.0581524147097918</v>
      </c>
      <c r="S70" s="22">
        <v>0.0387682764731945</v>
      </c>
      <c r="T70" s="22">
        <v>0.0969206911829862</v>
      </c>
      <c r="U70" s="22">
        <v>0.9906780756166</v>
      </c>
      <c r="V70" s="37"/>
      <c r="W70" s="38"/>
      <c r="X70" s="37">
        <v>11297.4814157328</v>
      </c>
      <c r="Y70" s="37">
        <v>1018242</v>
      </c>
    </row>
    <row r="71" spans="1:25" ht="17.25">
      <c r="A71" s="14" t="s">
        <v>16</v>
      </c>
      <c r="B71" s="31" t="s">
        <v>31</v>
      </c>
      <c r="C71" s="32" t="s">
        <v>17</v>
      </c>
      <c r="D71" s="32" t="s">
        <v>32</v>
      </c>
      <c r="E71" s="33"/>
      <c r="F71" s="33"/>
      <c r="G71" s="33"/>
      <c r="H71" s="33"/>
      <c r="I71" s="33"/>
      <c r="J71" s="33"/>
      <c r="K71" s="33" t="s">
        <v>33</v>
      </c>
      <c r="L71" s="33"/>
      <c r="N71" s="18">
        <v>703</v>
      </c>
      <c r="O71" s="19" t="s">
        <v>43</v>
      </c>
      <c r="P71" s="20">
        <v>90.13</v>
      </c>
      <c r="Q71" s="21">
        <v>69.49</v>
      </c>
      <c r="R71" s="22">
        <v>0.0553832521045636</v>
      </c>
      <c r="S71" s="22">
        <v>0.0387682764731945</v>
      </c>
      <c r="T71" s="22">
        <v>0.0941515285777581</v>
      </c>
      <c r="U71" s="22">
        <v>0.987908913011372</v>
      </c>
      <c r="V71" s="37"/>
      <c r="W71" s="38"/>
      <c r="X71" s="37">
        <v>11265.9048041718</v>
      </c>
      <c r="Y71" s="37">
        <v>1015396</v>
      </c>
    </row>
    <row r="72" spans="1:25" ht="17.25">
      <c r="A72" s="14"/>
      <c r="B72" s="31"/>
      <c r="C72" s="32"/>
      <c r="D72" s="32"/>
      <c r="E72" s="34" t="s">
        <v>34</v>
      </c>
      <c r="F72" s="34" t="s">
        <v>35</v>
      </c>
      <c r="G72" s="34" t="s">
        <v>36</v>
      </c>
      <c r="H72" s="34" t="s">
        <v>37</v>
      </c>
      <c r="I72" s="35"/>
      <c r="J72" s="36"/>
      <c r="K72" s="35" t="s">
        <v>38</v>
      </c>
      <c r="L72" s="36" t="s">
        <v>39</v>
      </c>
      <c r="N72" s="18">
        <v>603</v>
      </c>
      <c r="O72" s="19" t="s">
        <v>43</v>
      </c>
      <c r="P72" s="20">
        <v>90.13</v>
      </c>
      <c r="Q72" s="21">
        <v>69.49</v>
      </c>
      <c r="R72" s="22">
        <v>0.0526140894993354</v>
      </c>
      <c r="S72" s="22">
        <v>0.0387682764731945</v>
      </c>
      <c r="T72" s="22">
        <v>0.0913823659725299</v>
      </c>
      <c r="U72" s="22">
        <v>0.985139750406144</v>
      </c>
      <c r="V72" s="37"/>
      <c r="W72" s="38"/>
      <c r="X72" s="37">
        <v>11234.3170975258</v>
      </c>
      <c r="Y72" s="37">
        <v>1012549</v>
      </c>
    </row>
    <row r="73" spans="1:25" ht="17.25">
      <c r="A73" s="18">
        <v>2903</v>
      </c>
      <c r="B73" s="19" t="s">
        <v>43</v>
      </c>
      <c r="C73" s="20">
        <v>89.58</v>
      </c>
      <c r="D73" s="21">
        <v>69.49</v>
      </c>
      <c r="E73" s="22">
        <v>-0.00276060070671376</v>
      </c>
      <c r="F73" s="22">
        <v>0.0662544169611308</v>
      </c>
      <c r="G73" s="22">
        <v>0.063493816254417</v>
      </c>
      <c r="H73" s="22">
        <v>0.922133576266196</v>
      </c>
      <c r="I73" s="37"/>
      <c r="J73" s="38"/>
      <c r="K73" s="37">
        <v>10548.4259879437</v>
      </c>
      <c r="L73" s="37">
        <v>944928</v>
      </c>
      <c r="N73" s="18">
        <v>503</v>
      </c>
      <c r="O73" s="19" t="s">
        <v>43</v>
      </c>
      <c r="P73" s="20">
        <v>90.13</v>
      </c>
      <c r="Q73" s="21">
        <v>69.49</v>
      </c>
      <c r="R73" s="22">
        <v>0.0498449268941072</v>
      </c>
      <c r="S73" s="22">
        <v>0.0387682764731945</v>
      </c>
      <c r="T73" s="22">
        <v>0.0886132033673017</v>
      </c>
      <c r="U73" s="22">
        <v>0.982370587800916</v>
      </c>
      <c r="V73" s="37"/>
      <c r="W73" s="38"/>
      <c r="X73" s="37">
        <v>11202.7404859647</v>
      </c>
      <c r="Y73" s="37">
        <v>1009703</v>
      </c>
    </row>
    <row r="74" spans="1:25" ht="17.25">
      <c r="A74" s="18">
        <v>2803</v>
      </c>
      <c r="B74" s="19" t="s">
        <v>43</v>
      </c>
      <c r="C74" s="20">
        <v>89.58</v>
      </c>
      <c r="D74" s="21">
        <v>69.49</v>
      </c>
      <c r="E74" s="22">
        <v>0.0276060070671378</v>
      </c>
      <c r="F74" s="22">
        <v>0.0662544169611308</v>
      </c>
      <c r="G74" s="22">
        <v>0.0938604240282686</v>
      </c>
      <c r="H74" s="22">
        <v>0.952500184040047</v>
      </c>
      <c r="I74" s="37"/>
      <c r="J74" s="38"/>
      <c r="K74" s="37">
        <v>10895.7914713106</v>
      </c>
      <c r="L74" s="37">
        <v>976045</v>
      </c>
      <c r="N74" s="18">
        <v>403</v>
      </c>
      <c r="O74" s="19" t="s">
        <v>43</v>
      </c>
      <c r="P74" s="20">
        <v>90.13</v>
      </c>
      <c r="Q74" s="21">
        <v>69.49</v>
      </c>
      <c r="R74" s="22">
        <v>0.0332299512627381</v>
      </c>
      <c r="S74" s="22">
        <v>0.0387682764731945</v>
      </c>
      <c r="T74" s="22">
        <v>0.0719982277359326</v>
      </c>
      <c r="U74" s="22">
        <v>0.965755612169547</v>
      </c>
      <c r="V74" s="37"/>
      <c r="W74" s="38"/>
      <c r="X74" s="37">
        <v>11013.2697215134</v>
      </c>
      <c r="Y74" s="37">
        <v>992626</v>
      </c>
    </row>
    <row r="75" spans="1:25" ht="17.25">
      <c r="A75" s="18">
        <v>2703</v>
      </c>
      <c r="B75" s="19" t="s">
        <v>43</v>
      </c>
      <c r="C75" s="20">
        <v>89.58</v>
      </c>
      <c r="D75" s="21">
        <v>69.49</v>
      </c>
      <c r="E75" s="22">
        <v>0.0506110129564193</v>
      </c>
      <c r="F75" s="22">
        <v>0.0662544169611308</v>
      </c>
      <c r="G75" s="22">
        <v>0.11686542991755</v>
      </c>
      <c r="H75" s="22">
        <v>0.975505189929329</v>
      </c>
      <c r="I75" s="37"/>
      <c r="J75" s="38"/>
      <c r="K75" s="37">
        <v>11158.9528912704</v>
      </c>
      <c r="L75" s="37">
        <v>999619</v>
      </c>
      <c r="N75" s="18">
        <v>303</v>
      </c>
      <c r="O75" s="19" t="s">
        <v>43</v>
      </c>
      <c r="P75" s="20">
        <v>90.13</v>
      </c>
      <c r="Q75" s="21">
        <v>69.49</v>
      </c>
      <c r="R75" s="22">
        <v>0.0166149756313691</v>
      </c>
      <c r="S75" s="22">
        <v>0.0387682764731945</v>
      </c>
      <c r="T75" s="22">
        <v>0.0553832521045636</v>
      </c>
      <c r="U75" s="22">
        <v>0.949140636538177</v>
      </c>
      <c r="V75" s="37"/>
      <c r="W75" s="38"/>
      <c r="X75" s="37">
        <v>10823.798957062</v>
      </c>
      <c r="Y75" s="37">
        <v>975549</v>
      </c>
    </row>
    <row r="76" spans="1:25" ht="17.25">
      <c r="A76" s="18">
        <v>2603</v>
      </c>
      <c r="B76" s="19" t="s">
        <v>43</v>
      </c>
      <c r="C76" s="20">
        <v>89.58</v>
      </c>
      <c r="D76" s="21">
        <v>69.49</v>
      </c>
      <c r="E76" s="22">
        <v>0.0552120141342756</v>
      </c>
      <c r="F76" s="22">
        <v>0.0662544169611308</v>
      </c>
      <c r="G76" s="22">
        <v>0.121466431095406</v>
      </c>
      <c r="H76" s="22">
        <v>0.980106191107185</v>
      </c>
      <c r="I76" s="37"/>
      <c r="J76" s="38"/>
      <c r="K76" s="37">
        <v>11211.5874079035</v>
      </c>
      <c r="L76" s="37">
        <v>1004334</v>
      </c>
      <c r="N76" s="18">
        <v>203</v>
      </c>
      <c r="O76" s="19" t="s">
        <v>43</v>
      </c>
      <c r="P76" s="20">
        <v>90.13</v>
      </c>
      <c r="Q76" s="21">
        <v>69.49</v>
      </c>
      <c r="R76" s="22">
        <v>0</v>
      </c>
      <c r="S76" s="22">
        <v>0.0387682764731945</v>
      </c>
      <c r="T76" s="22">
        <v>0.0387682764731945</v>
      </c>
      <c r="U76" s="22">
        <v>0.932525660906808</v>
      </c>
      <c r="V76" s="37"/>
      <c r="W76" s="38"/>
      <c r="X76" s="37">
        <v>10634.3281926107</v>
      </c>
      <c r="Y76" s="37">
        <v>958472</v>
      </c>
    </row>
    <row r="77" spans="1:25" ht="18">
      <c r="A77" s="18">
        <v>2503</v>
      </c>
      <c r="B77" s="19" t="s">
        <v>43</v>
      </c>
      <c r="C77" s="20">
        <v>89.58</v>
      </c>
      <c r="D77" s="21">
        <v>69.49</v>
      </c>
      <c r="E77" s="22">
        <v>0.0598130153121319</v>
      </c>
      <c r="F77" s="22">
        <v>0.0662544169611308</v>
      </c>
      <c r="G77" s="22">
        <v>0.126067432273263</v>
      </c>
      <c r="H77" s="22">
        <v>0.984707192285041</v>
      </c>
      <c r="I77" s="37"/>
      <c r="J77" s="38"/>
      <c r="K77" s="37">
        <v>11264.2107613307</v>
      </c>
      <c r="L77" s="37">
        <v>1009048</v>
      </c>
      <c r="N77" s="24"/>
      <c r="O77" s="25" t="s">
        <v>41</v>
      </c>
      <c r="P77" s="26">
        <v>1802.6</v>
      </c>
      <c r="Q77" s="26">
        <v>1389.8</v>
      </c>
      <c r="R77" s="27"/>
      <c r="S77" s="27"/>
      <c r="T77" s="27"/>
      <c r="U77" s="27"/>
      <c r="V77" s="39"/>
      <c r="W77" s="40"/>
      <c r="X77" s="39">
        <v>11150.6424054144</v>
      </c>
      <c r="Y77" s="39">
        <v>20100148</v>
      </c>
    </row>
    <row r="78" spans="1:25" ht="18">
      <c r="A78" s="18">
        <v>2403</v>
      </c>
      <c r="B78" s="19" t="s">
        <v>43</v>
      </c>
      <c r="C78" s="20">
        <v>89.58</v>
      </c>
      <c r="D78" s="21">
        <v>69.49</v>
      </c>
      <c r="E78" s="22">
        <v>0.0644140164899882</v>
      </c>
      <c r="F78" s="22">
        <v>0.0662544169611308</v>
      </c>
      <c r="G78" s="22">
        <v>0.130668433451119</v>
      </c>
      <c r="H78" s="22">
        <v>0.989308193462898</v>
      </c>
      <c r="I78" s="37"/>
      <c r="J78" s="38"/>
      <c r="K78" s="37">
        <v>11316.8452779638</v>
      </c>
      <c r="L78" s="37">
        <v>1013763</v>
      </c>
      <c r="N78" s="28"/>
      <c r="O78" s="29"/>
      <c r="P78" s="28"/>
      <c r="Q78" s="28"/>
      <c r="R78" s="42"/>
      <c r="S78" s="42"/>
      <c r="T78" s="42"/>
      <c r="U78" s="42"/>
      <c r="V78" s="43"/>
      <c r="W78" s="44"/>
      <c r="X78" s="43"/>
      <c r="Y78" s="43"/>
    </row>
    <row r="79" spans="1:25" ht="17.25">
      <c r="A79" s="18">
        <v>2303</v>
      </c>
      <c r="B79" s="19" t="s">
        <v>43</v>
      </c>
      <c r="C79" s="20">
        <v>89.58</v>
      </c>
      <c r="D79" s="21">
        <v>69.49</v>
      </c>
      <c r="E79" s="22">
        <v>0.0690150176678445</v>
      </c>
      <c r="F79" s="22">
        <v>0.0662544169611308</v>
      </c>
      <c r="G79" s="22">
        <v>0.135269434628975</v>
      </c>
      <c r="H79" s="22">
        <v>0.993909194640754</v>
      </c>
      <c r="I79" s="37"/>
      <c r="J79" s="38"/>
      <c r="K79" s="37">
        <v>11369.479794597</v>
      </c>
      <c r="L79" s="37">
        <v>1018478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7.25">
      <c r="A80" s="18">
        <v>2203</v>
      </c>
      <c r="B80" s="19" t="s">
        <v>43</v>
      </c>
      <c r="C80" s="20">
        <v>89.58</v>
      </c>
      <c r="D80" s="21">
        <v>69.49</v>
      </c>
      <c r="E80" s="22">
        <v>0.0736160188457008</v>
      </c>
      <c r="F80" s="22">
        <v>0.0662544169611308</v>
      </c>
      <c r="G80" s="22">
        <v>0.139870435806832</v>
      </c>
      <c r="H80" s="22">
        <v>0.99851019581861</v>
      </c>
      <c r="I80" s="37"/>
      <c r="J80" s="38"/>
      <c r="K80" s="37">
        <v>11422.1143112302</v>
      </c>
      <c r="L80" s="37">
        <v>1023193</v>
      </c>
      <c r="N80" s="14" t="s">
        <v>16</v>
      </c>
      <c r="O80" s="31" t="s">
        <v>31</v>
      </c>
      <c r="P80" s="32" t="s">
        <v>17</v>
      </c>
      <c r="Q80" s="32" t="s">
        <v>32</v>
      </c>
      <c r="R80" s="33"/>
      <c r="S80" s="33"/>
      <c r="T80" s="33"/>
      <c r="U80" s="33"/>
      <c r="V80" s="33"/>
      <c r="W80" s="33"/>
      <c r="X80" s="33" t="s">
        <v>33</v>
      </c>
      <c r="Y80" s="33"/>
    </row>
    <row r="81" spans="1:25" ht="17.25">
      <c r="A81" s="18">
        <v>2103</v>
      </c>
      <c r="B81" s="19" t="s">
        <v>43</v>
      </c>
      <c r="C81" s="20">
        <v>89.58</v>
      </c>
      <c r="D81" s="21">
        <v>69.49</v>
      </c>
      <c r="E81" s="22">
        <v>0.0782170200235572</v>
      </c>
      <c r="F81" s="22">
        <v>0.0662544169611308</v>
      </c>
      <c r="G81" s="22">
        <v>0.144471436984688</v>
      </c>
      <c r="H81" s="22">
        <v>1.00311119699647</v>
      </c>
      <c r="I81" s="37"/>
      <c r="J81" s="38"/>
      <c r="K81" s="37">
        <v>11474.7376646573</v>
      </c>
      <c r="L81" s="37">
        <v>1027907</v>
      </c>
      <c r="N81" s="14"/>
      <c r="O81" s="31"/>
      <c r="P81" s="32"/>
      <c r="Q81" s="32"/>
      <c r="R81" s="34" t="s">
        <v>34</v>
      </c>
      <c r="S81" s="34" t="s">
        <v>35</v>
      </c>
      <c r="T81" s="34" t="s">
        <v>36</v>
      </c>
      <c r="U81" s="34" t="s">
        <v>37</v>
      </c>
      <c r="V81" s="35"/>
      <c r="W81" s="36"/>
      <c r="X81" s="35" t="s">
        <v>38</v>
      </c>
      <c r="Y81" s="36" t="s">
        <v>39</v>
      </c>
    </row>
    <row r="82" spans="1:25" ht="17.25">
      <c r="A82" s="18">
        <v>2003</v>
      </c>
      <c r="B82" s="19" t="s">
        <v>43</v>
      </c>
      <c r="C82" s="20">
        <v>89.58</v>
      </c>
      <c r="D82" s="21">
        <v>69.49</v>
      </c>
      <c r="E82" s="22">
        <v>0.0828180212014135</v>
      </c>
      <c r="F82" s="22">
        <v>0.0662544169611308</v>
      </c>
      <c r="G82" s="22">
        <v>0.149072438162544</v>
      </c>
      <c r="H82" s="22">
        <v>1.00771219817432</v>
      </c>
      <c r="I82" s="37"/>
      <c r="J82" s="38"/>
      <c r="K82" s="37">
        <v>11527.3721812905</v>
      </c>
      <c r="L82" s="37">
        <v>1032622</v>
      </c>
      <c r="N82" s="18">
        <v>2105</v>
      </c>
      <c r="O82" s="19" t="s">
        <v>44</v>
      </c>
      <c r="P82" s="20">
        <v>115.39</v>
      </c>
      <c r="Q82" s="21">
        <v>88.963</v>
      </c>
      <c r="R82" s="22">
        <v>-0.00830748781568455</v>
      </c>
      <c r="S82" s="22">
        <v>0.0535371437010781</v>
      </c>
      <c r="T82" s="22">
        <v>0.0452296558853936</v>
      </c>
      <c r="U82" s="22">
        <v>0.938987040319007</v>
      </c>
      <c r="V82" s="37"/>
      <c r="W82" s="38"/>
      <c r="X82" s="37">
        <v>10708.0076263108</v>
      </c>
      <c r="Y82" s="37">
        <v>1235597</v>
      </c>
    </row>
    <row r="83" spans="1:25" ht="17.25">
      <c r="A83" s="18">
        <v>1903</v>
      </c>
      <c r="B83" s="19" t="s">
        <v>43</v>
      </c>
      <c r="C83" s="20">
        <v>89.58</v>
      </c>
      <c r="D83" s="21">
        <v>69.49</v>
      </c>
      <c r="E83" s="22">
        <v>0.0800574204946997</v>
      </c>
      <c r="F83" s="22">
        <v>0.0662544169611308</v>
      </c>
      <c r="G83" s="22">
        <v>0.14631183745583</v>
      </c>
      <c r="H83" s="22">
        <v>1.00495159746761</v>
      </c>
      <c r="I83" s="37"/>
      <c r="J83" s="38"/>
      <c r="K83" s="37">
        <v>11495.8026345166</v>
      </c>
      <c r="L83" s="37">
        <v>1029794</v>
      </c>
      <c r="N83" s="18">
        <v>2005</v>
      </c>
      <c r="O83" s="19" t="s">
        <v>44</v>
      </c>
      <c r="P83" s="20">
        <v>115.39</v>
      </c>
      <c r="Q83" s="21">
        <v>88.963</v>
      </c>
      <c r="R83" s="22">
        <v>0.0193841382365972</v>
      </c>
      <c r="S83" s="22">
        <v>0.0535371437010781</v>
      </c>
      <c r="T83" s="22">
        <v>0.0729212819376754</v>
      </c>
      <c r="U83" s="22">
        <v>0.966678666371289</v>
      </c>
      <c r="V83" s="37"/>
      <c r="W83" s="38"/>
      <c r="X83" s="37">
        <v>11023.797556114</v>
      </c>
      <c r="Y83" s="37">
        <v>1272036</v>
      </c>
    </row>
    <row r="84" spans="1:25" ht="17.25">
      <c r="A84" s="18">
        <v>1803</v>
      </c>
      <c r="B84" s="19" t="s">
        <v>43</v>
      </c>
      <c r="C84" s="20">
        <v>89.58</v>
      </c>
      <c r="D84" s="21">
        <v>69.49</v>
      </c>
      <c r="E84" s="22">
        <v>0.0312868080094229</v>
      </c>
      <c r="F84" s="22">
        <v>0.0662544169611308</v>
      </c>
      <c r="G84" s="22">
        <v>0.0975412249705537</v>
      </c>
      <c r="H84" s="22">
        <v>0.956180984982332</v>
      </c>
      <c r="I84" s="37"/>
      <c r="J84" s="38"/>
      <c r="K84" s="37">
        <v>10937.9102478232</v>
      </c>
      <c r="L84" s="37">
        <v>979818</v>
      </c>
      <c r="N84" s="18">
        <v>1905</v>
      </c>
      <c r="O84" s="19" t="s">
        <v>44</v>
      </c>
      <c r="P84" s="20">
        <v>115.39</v>
      </c>
      <c r="Q84" s="21">
        <v>88.963</v>
      </c>
      <c r="R84" s="22">
        <v>0.0239994092453109</v>
      </c>
      <c r="S84" s="22">
        <v>0.0535371437010781</v>
      </c>
      <c r="T84" s="22">
        <v>0.077536552946389</v>
      </c>
      <c r="U84" s="22">
        <v>0.971293937380003</v>
      </c>
      <c r="V84" s="37"/>
      <c r="W84" s="38"/>
      <c r="X84" s="37">
        <v>11076.4277667042</v>
      </c>
      <c r="Y84" s="37">
        <v>1278109</v>
      </c>
    </row>
    <row r="85" spans="1:25" ht="17.25">
      <c r="A85" s="18">
        <v>1703</v>
      </c>
      <c r="B85" s="19" t="s">
        <v>43</v>
      </c>
      <c r="C85" s="20">
        <v>89.58</v>
      </c>
      <c r="D85" s="21">
        <v>69.49</v>
      </c>
      <c r="E85" s="22">
        <v>0.0772968197879859</v>
      </c>
      <c r="F85" s="22">
        <v>0.0662544169611308</v>
      </c>
      <c r="G85" s="22">
        <v>0.143551236749117</v>
      </c>
      <c r="H85" s="22">
        <v>1.0021909967609</v>
      </c>
      <c r="I85" s="37"/>
      <c r="J85" s="38"/>
      <c r="K85" s="37">
        <v>11464.2219245367</v>
      </c>
      <c r="L85" s="37">
        <v>1026965</v>
      </c>
      <c r="N85" s="18">
        <v>1805</v>
      </c>
      <c r="O85" s="19" t="s">
        <v>44</v>
      </c>
      <c r="P85" s="20">
        <v>115.39</v>
      </c>
      <c r="Q85" s="21">
        <v>88.963</v>
      </c>
      <c r="R85" s="22">
        <v>0.0286146802540245</v>
      </c>
      <c r="S85" s="22">
        <v>0.0535371437010781</v>
      </c>
      <c r="T85" s="22">
        <v>0.0821518239551026</v>
      </c>
      <c r="U85" s="22">
        <v>0.975909208388717</v>
      </c>
      <c r="V85" s="37"/>
      <c r="W85" s="38"/>
      <c r="X85" s="37">
        <v>11129.0579772944</v>
      </c>
      <c r="Y85" s="37">
        <v>1284182</v>
      </c>
    </row>
    <row r="86" spans="1:25" ht="17.25">
      <c r="A86" s="18">
        <v>1603</v>
      </c>
      <c r="B86" s="23" t="s">
        <v>43</v>
      </c>
      <c r="C86" s="20">
        <v>89.58</v>
      </c>
      <c r="D86" s="21">
        <v>69.49</v>
      </c>
      <c r="E86" s="22">
        <v>0.0745362190812721</v>
      </c>
      <c r="F86" s="22">
        <v>0.0662544169611308</v>
      </c>
      <c r="G86" s="22">
        <v>0.140790636042403</v>
      </c>
      <c r="H86" s="22">
        <v>0.999430396054181</v>
      </c>
      <c r="I86" s="37"/>
      <c r="J86" s="38"/>
      <c r="K86" s="37">
        <v>11432.6412145568</v>
      </c>
      <c r="L86" s="37">
        <v>1024136</v>
      </c>
      <c r="N86" s="18">
        <v>1705</v>
      </c>
      <c r="O86" s="19" t="s">
        <v>44</v>
      </c>
      <c r="P86" s="20">
        <v>115.39</v>
      </c>
      <c r="Q86" s="21">
        <v>88.963</v>
      </c>
      <c r="R86" s="22">
        <v>0.0747673903411608</v>
      </c>
      <c r="S86" s="22">
        <v>0.0535371437010781</v>
      </c>
      <c r="T86" s="22">
        <v>0.128304534042239</v>
      </c>
      <c r="U86" s="22">
        <v>1.02206191847585</v>
      </c>
      <c r="V86" s="37"/>
      <c r="W86" s="38"/>
      <c r="X86" s="37">
        <v>11655.3774157206</v>
      </c>
      <c r="Y86" s="37">
        <v>1344914</v>
      </c>
    </row>
    <row r="87" spans="1:25" ht="17.25">
      <c r="A87" s="18">
        <v>1503</v>
      </c>
      <c r="B87" s="19" t="s">
        <v>43</v>
      </c>
      <c r="C87" s="20">
        <v>89.58</v>
      </c>
      <c r="D87" s="21">
        <v>69.49</v>
      </c>
      <c r="E87" s="22">
        <v>0.0717756183745583</v>
      </c>
      <c r="F87" s="22">
        <v>0.0662544169611308</v>
      </c>
      <c r="G87" s="22">
        <v>0.138030035335689</v>
      </c>
      <c r="H87" s="22">
        <v>0.996669795347468</v>
      </c>
      <c r="I87" s="37"/>
      <c r="J87" s="38"/>
      <c r="K87" s="37">
        <v>11401.0605045769</v>
      </c>
      <c r="L87" s="37">
        <v>1021307</v>
      </c>
      <c r="N87" s="18">
        <v>1605</v>
      </c>
      <c r="O87" s="23" t="s">
        <v>44</v>
      </c>
      <c r="P87" s="20">
        <v>115.39</v>
      </c>
      <c r="Q87" s="21">
        <v>88.963</v>
      </c>
      <c r="R87" s="22">
        <v>0.077536552946389</v>
      </c>
      <c r="S87" s="22">
        <v>0.0535371437010781</v>
      </c>
      <c r="T87" s="22">
        <v>0.131073696647467</v>
      </c>
      <c r="U87" s="22">
        <v>1.02483108108108</v>
      </c>
      <c r="V87" s="37"/>
      <c r="W87" s="38"/>
      <c r="X87" s="37">
        <v>11686.9572753272</v>
      </c>
      <c r="Y87" s="37">
        <v>1348558</v>
      </c>
    </row>
    <row r="88" spans="1:25" ht="17.25">
      <c r="A88" s="18">
        <v>1403</v>
      </c>
      <c r="B88" s="19" t="s">
        <v>43</v>
      </c>
      <c r="C88" s="20">
        <v>89.58</v>
      </c>
      <c r="D88" s="21">
        <v>69.49</v>
      </c>
      <c r="E88" s="22">
        <v>0.0230050058892815</v>
      </c>
      <c r="F88" s="22">
        <v>0.0662544169611308</v>
      </c>
      <c r="G88" s="22">
        <v>0.0892594228504123</v>
      </c>
      <c r="H88" s="22">
        <v>0.947899182862191</v>
      </c>
      <c r="I88" s="37"/>
      <c r="J88" s="38"/>
      <c r="K88" s="37">
        <v>10843.1681178835</v>
      </c>
      <c r="L88" s="37">
        <v>971331</v>
      </c>
      <c r="N88" s="18">
        <v>1505</v>
      </c>
      <c r="O88" s="19" t="s">
        <v>44</v>
      </c>
      <c r="P88" s="20">
        <v>115.39</v>
      </c>
      <c r="Q88" s="21">
        <v>88.963</v>
      </c>
      <c r="R88" s="22">
        <v>0.0747673903411608</v>
      </c>
      <c r="S88" s="22">
        <v>0.0535371437010781</v>
      </c>
      <c r="T88" s="22">
        <v>0.128304534042239</v>
      </c>
      <c r="U88" s="22">
        <v>1.02206191847585</v>
      </c>
      <c r="V88" s="37"/>
      <c r="W88" s="38"/>
      <c r="X88" s="37">
        <v>11655.3774157206</v>
      </c>
      <c r="Y88" s="37">
        <v>1344914</v>
      </c>
    </row>
    <row r="89" spans="1:25" ht="17.25">
      <c r="A89" s="18">
        <v>1303</v>
      </c>
      <c r="B89" s="19" t="s">
        <v>43</v>
      </c>
      <c r="C89" s="20">
        <v>89.58</v>
      </c>
      <c r="D89" s="21">
        <v>69.49</v>
      </c>
      <c r="E89" s="22">
        <v>0.0690150176678445</v>
      </c>
      <c r="F89" s="22">
        <v>0.0662544169611308</v>
      </c>
      <c r="G89" s="22">
        <v>0.135269434628975</v>
      </c>
      <c r="H89" s="22">
        <v>0.993909194640754</v>
      </c>
      <c r="I89" s="37"/>
      <c r="J89" s="38"/>
      <c r="K89" s="37">
        <v>11369.479794597</v>
      </c>
      <c r="L89" s="37">
        <v>1018478</v>
      </c>
      <c r="N89" s="18">
        <v>1405</v>
      </c>
      <c r="O89" s="19" t="s">
        <v>44</v>
      </c>
      <c r="P89" s="20">
        <v>115.39</v>
      </c>
      <c r="Q89" s="21">
        <v>88.963</v>
      </c>
      <c r="R89" s="22">
        <v>0.0166149756313691</v>
      </c>
      <c r="S89" s="22">
        <v>0.0535371437010781</v>
      </c>
      <c r="T89" s="22">
        <v>0.0701521193324472</v>
      </c>
      <c r="U89" s="22">
        <v>0.963909503766061</v>
      </c>
      <c r="V89" s="37"/>
      <c r="W89" s="38"/>
      <c r="X89" s="37">
        <v>10992.2263627697</v>
      </c>
      <c r="Y89" s="37">
        <v>1268393</v>
      </c>
    </row>
    <row r="90" spans="1:25" ht="17.25">
      <c r="A90" s="18">
        <v>1203</v>
      </c>
      <c r="B90" s="19" t="s">
        <v>43</v>
      </c>
      <c r="C90" s="20">
        <v>89.58</v>
      </c>
      <c r="D90" s="21">
        <v>69.49</v>
      </c>
      <c r="E90" s="22">
        <v>0.0662544169611307</v>
      </c>
      <c r="F90" s="22">
        <v>0.0662544169611308</v>
      </c>
      <c r="G90" s="22">
        <v>0.132508833922262</v>
      </c>
      <c r="H90" s="22">
        <v>0.99114859393404</v>
      </c>
      <c r="I90" s="37"/>
      <c r="J90" s="38"/>
      <c r="K90" s="37">
        <v>11337.8990846171</v>
      </c>
      <c r="L90" s="37">
        <v>1015649</v>
      </c>
      <c r="N90" s="18">
        <v>1305</v>
      </c>
      <c r="O90" s="19" t="s">
        <v>44</v>
      </c>
      <c r="P90" s="20">
        <v>115.39</v>
      </c>
      <c r="Q90" s="21">
        <v>88.963</v>
      </c>
      <c r="R90" s="22">
        <v>0.0719982277359326</v>
      </c>
      <c r="S90" s="22">
        <v>0.0535371437010781</v>
      </c>
      <c r="T90" s="22">
        <v>0.125535371437011</v>
      </c>
      <c r="U90" s="22">
        <v>1.01929275587062</v>
      </c>
      <c r="V90" s="37"/>
      <c r="W90" s="38"/>
      <c r="X90" s="37">
        <v>11623.8062223763</v>
      </c>
      <c r="Y90" s="37">
        <v>1341271</v>
      </c>
    </row>
    <row r="91" spans="1:25" ht="17.25">
      <c r="A91" s="18">
        <v>1103</v>
      </c>
      <c r="B91" s="19" t="s">
        <v>43</v>
      </c>
      <c r="C91" s="20">
        <v>89.58</v>
      </c>
      <c r="D91" s="21">
        <v>69.49</v>
      </c>
      <c r="E91" s="22">
        <v>0.063493816254417</v>
      </c>
      <c r="F91" s="22">
        <v>0.0662544169611308</v>
      </c>
      <c r="G91" s="22">
        <v>0.129748233215548</v>
      </c>
      <c r="H91" s="22">
        <v>0.988387993227326</v>
      </c>
      <c r="I91" s="37"/>
      <c r="J91" s="38"/>
      <c r="K91" s="37">
        <v>11306.3295378433</v>
      </c>
      <c r="L91" s="37">
        <v>1012821</v>
      </c>
      <c r="N91" s="18">
        <v>1205</v>
      </c>
      <c r="O91" s="19" t="s">
        <v>44</v>
      </c>
      <c r="P91" s="20">
        <v>115.39</v>
      </c>
      <c r="Q91" s="21">
        <v>88.963</v>
      </c>
      <c r="R91" s="22">
        <v>0.0692290651307045</v>
      </c>
      <c r="S91" s="22">
        <v>0.0535371437010781</v>
      </c>
      <c r="T91" s="22">
        <v>0.122766208831783</v>
      </c>
      <c r="U91" s="22">
        <v>1.0165235932654</v>
      </c>
      <c r="V91" s="37"/>
      <c r="W91" s="38"/>
      <c r="X91" s="37">
        <v>11592.2176965075</v>
      </c>
      <c r="Y91" s="37">
        <v>1337626</v>
      </c>
    </row>
    <row r="92" spans="1:25" ht="17.25">
      <c r="A92" s="18">
        <v>1003</v>
      </c>
      <c r="B92" s="19" t="s">
        <v>43</v>
      </c>
      <c r="C92" s="20">
        <v>89.58</v>
      </c>
      <c r="D92" s="21">
        <v>69.49</v>
      </c>
      <c r="E92" s="22">
        <v>0.0607332155477032</v>
      </c>
      <c r="F92" s="22">
        <v>0.0662544169611308</v>
      </c>
      <c r="G92" s="22">
        <v>0.126987632508834</v>
      </c>
      <c r="H92" s="22">
        <v>0.985627392520612</v>
      </c>
      <c r="I92" s="37"/>
      <c r="J92" s="38"/>
      <c r="K92" s="37">
        <v>11274.7488278634</v>
      </c>
      <c r="L92" s="37">
        <v>1009992</v>
      </c>
      <c r="N92" s="18">
        <v>1105</v>
      </c>
      <c r="O92" s="19" t="s">
        <v>44</v>
      </c>
      <c r="P92" s="20">
        <v>115.39</v>
      </c>
      <c r="Q92" s="21">
        <v>88.963</v>
      </c>
      <c r="R92" s="22">
        <v>0.0664599025254763</v>
      </c>
      <c r="S92" s="22">
        <v>0.0535371437010781</v>
      </c>
      <c r="T92" s="22">
        <v>0.119997046226554</v>
      </c>
      <c r="U92" s="22">
        <v>1.01375443066017</v>
      </c>
      <c r="V92" s="37"/>
      <c r="W92" s="38"/>
      <c r="X92" s="37">
        <v>11560.6378369009</v>
      </c>
      <c r="Y92" s="37">
        <v>1333982</v>
      </c>
    </row>
    <row r="93" spans="1:25" ht="17.25">
      <c r="A93" s="18">
        <v>903</v>
      </c>
      <c r="B93" s="19" t="s">
        <v>43</v>
      </c>
      <c r="C93" s="20">
        <v>89.58</v>
      </c>
      <c r="D93" s="21">
        <v>69.49</v>
      </c>
      <c r="E93" s="22">
        <v>0.0579726148409894</v>
      </c>
      <c r="F93" s="22">
        <v>0.0662544169611308</v>
      </c>
      <c r="G93" s="22">
        <v>0.12422703180212</v>
      </c>
      <c r="H93" s="22">
        <v>0.982866791813899</v>
      </c>
      <c r="I93" s="37"/>
      <c r="J93" s="38"/>
      <c r="K93" s="37">
        <v>11243.1681178835</v>
      </c>
      <c r="L93" s="37">
        <v>1007163</v>
      </c>
      <c r="N93" s="18">
        <v>1005</v>
      </c>
      <c r="O93" s="19" t="s">
        <v>44</v>
      </c>
      <c r="P93" s="20">
        <v>115.39</v>
      </c>
      <c r="Q93" s="21">
        <v>88.963</v>
      </c>
      <c r="R93" s="22">
        <v>0.0636907399202481</v>
      </c>
      <c r="S93" s="22">
        <v>0.0535371437010781</v>
      </c>
      <c r="T93" s="22">
        <v>0.117227883621326</v>
      </c>
      <c r="U93" s="22">
        <v>1.01098526805494</v>
      </c>
      <c r="V93" s="37"/>
      <c r="W93" s="38"/>
      <c r="X93" s="37">
        <v>11529.0666435566</v>
      </c>
      <c r="Y93" s="37">
        <v>1330339</v>
      </c>
    </row>
    <row r="94" spans="1:25" ht="17.25">
      <c r="A94" s="18">
        <v>803</v>
      </c>
      <c r="B94" s="19" t="s">
        <v>43</v>
      </c>
      <c r="C94" s="20">
        <v>89.58</v>
      </c>
      <c r="D94" s="21">
        <v>69.49</v>
      </c>
      <c r="E94" s="22">
        <v>0.0552120141342756</v>
      </c>
      <c r="F94" s="22">
        <v>0.0662544169611308</v>
      </c>
      <c r="G94" s="22">
        <v>0.121466431095406</v>
      </c>
      <c r="H94" s="22">
        <v>0.980106191107185</v>
      </c>
      <c r="I94" s="37"/>
      <c r="J94" s="38"/>
      <c r="K94" s="37">
        <v>11211.5874079035</v>
      </c>
      <c r="L94" s="37">
        <v>1004334</v>
      </c>
      <c r="N94" s="18">
        <v>905</v>
      </c>
      <c r="O94" s="19" t="s">
        <v>44</v>
      </c>
      <c r="P94" s="20">
        <v>115.39</v>
      </c>
      <c r="Q94" s="21">
        <v>88.963</v>
      </c>
      <c r="R94" s="22">
        <v>0.0609215773150199</v>
      </c>
      <c r="S94" s="22">
        <v>0.0535371437010781</v>
      </c>
      <c r="T94" s="22">
        <v>0.114458721016098</v>
      </c>
      <c r="U94" s="22">
        <v>1.00821610544971</v>
      </c>
      <c r="V94" s="37"/>
      <c r="W94" s="38"/>
      <c r="X94" s="37">
        <v>11497.4867839501</v>
      </c>
      <c r="Y94" s="37">
        <v>1326695</v>
      </c>
    </row>
    <row r="95" spans="1:25" ht="17.25">
      <c r="A95" s="18">
        <v>703</v>
      </c>
      <c r="B95" s="19" t="s">
        <v>43</v>
      </c>
      <c r="C95" s="20">
        <v>89.58</v>
      </c>
      <c r="D95" s="21">
        <v>69.49</v>
      </c>
      <c r="E95" s="22">
        <v>0.0524514134275618</v>
      </c>
      <c r="F95" s="22">
        <v>0.0662544169611308</v>
      </c>
      <c r="G95" s="22">
        <v>0.118705830388693</v>
      </c>
      <c r="H95" s="22">
        <v>0.977345590400471</v>
      </c>
      <c r="I95" s="37"/>
      <c r="J95" s="38"/>
      <c r="K95" s="37">
        <v>11180.0066979236</v>
      </c>
      <c r="L95" s="37">
        <v>1001505</v>
      </c>
      <c r="N95" s="18">
        <v>805</v>
      </c>
      <c r="O95" s="19" t="s">
        <v>44</v>
      </c>
      <c r="P95" s="20">
        <v>115.39</v>
      </c>
      <c r="Q95" s="21">
        <v>88.963</v>
      </c>
      <c r="R95" s="22">
        <v>0.0581524147097918</v>
      </c>
      <c r="S95" s="22">
        <v>0.0535371437010781</v>
      </c>
      <c r="T95" s="22">
        <v>0.11168955841087</v>
      </c>
      <c r="U95" s="22">
        <v>1.00544694284448</v>
      </c>
      <c r="V95" s="37"/>
      <c r="W95" s="38"/>
      <c r="X95" s="37">
        <v>11465.9069243435</v>
      </c>
      <c r="Y95" s="37">
        <v>1323051</v>
      </c>
    </row>
    <row r="96" spans="1:25" ht="17.25">
      <c r="A96" s="18">
        <v>603</v>
      </c>
      <c r="B96" s="19" t="s">
        <v>43</v>
      </c>
      <c r="C96" s="20">
        <v>89.58</v>
      </c>
      <c r="D96" s="21">
        <v>69.49</v>
      </c>
      <c r="E96" s="22">
        <v>0.0496908127208481</v>
      </c>
      <c r="F96" s="22">
        <v>0.0662544169611308</v>
      </c>
      <c r="G96" s="22">
        <v>0.115945229681979</v>
      </c>
      <c r="H96" s="22">
        <v>0.974584989693757</v>
      </c>
      <c r="I96" s="37"/>
      <c r="J96" s="38"/>
      <c r="K96" s="37">
        <v>11148.4371511498</v>
      </c>
      <c r="L96" s="37">
        <v>998677</v>
      </c>
      <c r="N96" s="18">
        <v>705</v>
      </c>
      <c r="O96" s="19" t="s">
        <v>44</v>
      </c>
      <c r="P96" s="20">
        <v>115.39</v>
      </c>
      <c r="Q96" s="21">
        <v>88.963</v>
      </c>
      <c r="R96" s="22">
        <v>0.0553832521045636</v>
      </c>
      <c r="S96" s="22">
        <v>0.0535371437010781</v>
      </c>
      <c r="T96" s="22">
        <v>0.108920395805642</v>
      </c>
      <c r="U96" s="22">
        <v>1.00267778023926</v>
      </c>
      <c r="V96" s="37"/>
      <c r="W96" s="38"/>
      <c r="X96" s="37">
        <v>11434.327064737</v>
      </c>
      <c r="Y96" s="37">
        <v>1319407</v>
      </c>
    </row>
    <row r="97" spans="1:25" ht="17.25">
      <c r="A97" s="18">
        <v>503</v>
      </c>
      <c r="B97" s="19" t="s">
        <v>43</v>
      </c>
      <c r="C97" s="20">
        <v>89.58</v>
      </c>
      <c r="D97" s="21">
        <v>69.49</v>
      </c>
      <c r="E97" s="22">
        <v>0.0469302120141343</v>
      </c>
      <c r="F97" s="22">
        <v>0.0662544169611308</v>
      </c>
      <c r="G97" s="22">
        <v>0.113184628975265</v>
      </c>
      <c r="H97" s="22">
        <v>0.971824388987044</v>
      </c>
      <c r="I97" s="37"/>
      <c r="J97" s="38"/>
      <c r="K97" s="37">
        <v>11116.8452779638</v>
      </c>
      <c r="L97" s="37">
        <v>995847</v>
      </c>
      <c r="N97" s="18">
        <v>605</v>
      </c>
      <c r="O97" s="19" t="s">
        <v>44</v>
      </c>
      <c r="P97" s="20">
        <v>115.39</v>
      </c>
      <c r="Q97" s="21">
        <v>88.963</v>
      </c>
      <c r="R97" s="22">
        <v>0.0526140894993354</v>
      </c>
      <c r="S97" s="22">
        <v>0.0535371437010781</v>
      </c>
      <c r="T97" s="22">
        <v>0.106151233200414</v>
      </c>
      <c r="U97" s="22">
        <v>0.999908617634027</v>
      </c>
      <c r="V97" s="37"/>
      <c r="W97" s="38"/>
      <c r="X97" s="37">
        <v>11402.7472051304</v>
      </c>
      <c r="Y97" s="37">
        <v>1315763</v>
      </c>
    </row>
    <row r="98" spans="1:25" ht="17.25">
      <c r="A98" s="18">
        <v>403</v>
      </c>
      <c r="B98" s="19" t="s">
        <v>43</v>
      </c>
      <c r="C98" s="20">
        <v>89.58</v>
      </c>
      <c r="D98" s="21">
        <v>69.49</v>
      </c>
      <c r="E98" s="22">
        <v>0.0303666077738516</v>
      </c>
      <c r="F98" s="22">
        <v>0.0662544169611308</v>
      </c>
      <c r="G98" s="22">
        <v>0.0966210247349824</v>
      </c>
      <c r="H98" s="22">
        <v>0.955260784746761</v>
      </c>
      <c r="I98" s="37"/>
      <c r="J98" s="38"/>
      <c r="K98" s="37">
        <v>10927.3833444965</v>
      </c>
      <c r="L98" s="37">
        <v>978875</v>
      </c>
      <c r="N98" s="18">
        <v>505</v>
      </c>
      <c r="O98" s="19" t="s">
        <v>44</v>
      </c>
      <c r="P98" s="20">
        <v>115.39</v>
      </c>
      <c r="Q98" s="21">
        <v>88.963</v>
      </c>
      <c r="R98" s="22">
        <v>0.0498449268941072</v>
      </c>
      <c r="S98" s="22">
        <v>0.0535371437010781</v>
      </c>
      <c r="T98" s="22">
        <v>0.103382070595185</v>
      </c>
      <c r="U98" s="22">
        <v>0.997139455028799</v>
      </c>
      <c r="V98" s="37"/>
      <c r="W98" s="38"/>
      <c r="X98" s="37">
        <v>11371.1673455239</v>
      </c>
      <c r="Y98" s="37">
        <v>1312119</v>
      </c>
    </row>
    <row r="99" spans="1:25" ht="17.25">
      <c r="A99" s="18">
        <v>303</v>
      </c>
      <c r="B99" s="19" t="s">
        <v>43</v>
      </c>
      <c r="C99" s="20">
        <v>89.58</v>
      </c>
      <c r="D99" s="21">
        <v>69.49</v>
      </c>
      <c r="E99" s="22">
        <v>0.0138030035335689</v>
      </c>
      <c r="F99" s="22">
        <v>0.0662544169611308</v>
      </c>
      <c r="G99" s="22">
        <v>0.0800574204946997</v>
      </c>
      <c r="H99" s="22">
        <v>0.938697180506478</v>
      </c>
      <c r="I99" s="37"/>
      <c r="J99" s="38"/>
      <c r="K99" s="37">
        <v>10737.8990846171</v>
      </c>
      <c r="L99" s="37">
        <v>961901</v>
      </c>
      <c r="N99" s="18">
        <v>405</v>
      </c>
      <c r="O99" s="19" t="s">
        <v>44</v>
      </c>
      <c r="P99" s="20">
        <v>115.39</v>
      </c>
      <c r="Q99" s="21">
        <v>88.963</v>
      </c>
      <c r="R99" s="22">
        <v>0.0332299512627381</v>
      </c>
      <c r="S99" s="22">
        <v>0.0535371437010781</v>
      </c>
      <c r="T99" s="22">
        <v>0.0867670949638163</v>
      </c>
      <c r="U99" s="22">
        <v>0.98052447939743</v>
      </c>
      <c r="V99" s="37"/>
      <c r="W99" s="38"/>
      <c r="X99" s="37">
        <v>11181.6968541468</v>
      </c>
      <c r="Y99" s="37">
        <v>1290256</v>
      </c>
    </row>
    <row r="100" spans="1:25" ht="17.25">
      <c r="A100" s="18">
        <v>203</v>
      </c>
      <c r="B100" s="19" t="s">
        <v>43</v>
      </c>
      <c r="C100" s="20">
        <v>89.58</v>
      </c>
      <c r="D100" s="21">
        <v>69.49</v>
      </c>
      <c r="E100" s="22">
        <v>0</v>
      </c>
      <c r="F100" s="22">
        <v>0.0662544169611308</v>
      </c>
      <c r="G100" s="22">
        <v>0.0662544169611308</v>
      </c>
      <c r="H100" s="22">
        <v>0.924894176972909</v>
      </c>
      <c r="I100" s="37"/>
      <c r="J100" s="38"/>
      <c r="K100" s="37">
        <v>10580.0066979236</v>
      </c>
      <c r="L100" s="37">
        <v>947757</v>
      </c>
      <c r="N100" s="18">
        <v>305</v>
      </c>
      <c r="O100" s="19" t="s">
        <v>44</v>
      </c>
      <c r="P100" s="20">
        <v>115.39</v>
      </c>
      <c r="Q100" s="21">
        <v>88.963</v>
      </c>
      <c r="R100" s="22">
        <v>0.0166149756313691</v>
      </c>
      <c r="S100" s="22">
        <v>0.0535371437010781</v>
      </c>
      <c r="T100" s="22">
        <v>0.0701521193324472</v>
      </c>
      <c r="U100" s="22">
        <v>0.963909503766061</v>
      </c>
      <c r="V100" s="37"/>
      <c r="W100" s="38"/>
      <c r="X100" s="37">
        <v>10992.2263627697</v>
      </c>
      <c r="Y100" s="37">
        <v>1268393</v>
      </c>
    </row>
    <row r="101" spans="1:25" ht="18">
      <c r="A101" s="24"/>
      <c r="B101" s="25" t="s">
        <v>41</v>
      </c>
      <c r="C101" s="26">
        <v>2508.24</v>
      </c>
      <c r="D101" s="26">
        <v>1945.72</v>
      </c>
      <c r="E101" s="27"/>
      <c r="F101" s="27"/>
      <c r="G101" s="27"/>
      <c r="H101" s="27"/>
      <c r="I101" s="39"/>
      <c r="J101" s="40"/>
      <c r="K101" s="39">
        <v>11185.6469077919</v>
      </c>
      <c r="L101" s="39">
        <v>28056287</v>
      </c>
      <c r="N101" s="18">
        <v>205</v>
      </c>
      <c r="O101" s="19" t="s">
        <v>44</v>
      </c>
      <c r="P101" s="20">
        <v>115.39</v>
      </c>
      <c r="Q101" s="21">
        <v>88.963</v>
      </c>
      <c r="R101" s="22">
        <v>0</v>
      </c>
      <c r="S101" s="22">
        <v>0.0535371437010781</v>
      </c>
      <c r="T101" s="22">
        <v>0.0535371437010781</v>
      </c>
      <c r="U101" s="22">
        <v>0.947294528134692</v>
      </c>
      <c r="V101" s="37"/>
      <c r="W101" s="38"/>
      <c r="X101" s="37">
        <v>10802.7472051304</v>
      </c>
      <c r="Y101" s="37">
        <v>1246529</v>
      </c>
    </row>
    <row r="102" spans="1:25" ht="17.25">
      <c r="A102" s="28"/>
      <c r="B102" s="29"/>
      <c r="C102" s="28"/>
      <c r="D102" s="28"/>
      <c r="E102" s="42"/>
      <c r="F102" s="42"/>
      <c r="G102" s="42"/>
      <c r="H102" s="42"/>
      <c r="I102" s="43"/>
      <c r="J102" s="44"/>
      <c r="K102" s="43"/>
      <c r="L102" s="43"/>
      <c r="N102" s="24"/>
      <c r="O102" s="25" t="s">
        <v>41</v>
      </c>
      <c r="P102" s="26">
        <v>2307.8</v>
      </c>
      <c r="Q102" s="26">
        <v>1779.26</v>
      </c>
      <c r="R102" s="27"/>
      <c r="S102" s="27"/>
      <c r="T102" s="27"/>
      <c r="U102" s="27"/>
      <c r="V102" s="39"/>
      <c r="W102" s="40"/>
      <c r="X102" s="39">
        <v>11319.0631770517</v>
      </c>
      <c r="Y102" s="39">
        <v>26122134</v>
      </c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4" t="s">
        <v>16</v>
      </c>
      <c r="B104" s="31" t="s">
        <v>31</v>
      </c>
      <c r="C104" s="32" t="s">
        <v>17</v>
      </c>
      <c r="D104" s="32" t="s">
        <v>32</v>
      </c>
      <c r="E104" s="33"/>
      <c r="F104" s="33"/>
      <c r="G104" s="33"/>
      <c r="H104" s="33"/>
      <c r="I104" s="33"/>
      <c r="J104" s="33"/>
      <c r="K104" s="33" t="s">
        <v>33</v>
      </c>
      <c r="L104" s="33"/>
    </row>
    <row r="105" spans="1:12" ht="15">
      <c r="A105" s="14"/>
      <c r="B105" s="31"/>
      <c r="C105" s="32"/>
      <c r="D105" s="32"/>
      <c r="E105" s="34" t="s">
        <v>34</v>
      </c>
      <c r="F105" s="34" t="s">
        <v>35</v>
      </c>
      <c r="G105" s="34" t="s">
        <v>36</v>
      </c>
      <c r="H105" s="34" t="s">
        <v>37</v>
      </c>
      <c r="I105" s="35"/>
      <c r="J105" s="36"/>
      <c r="K105" s="35" t="s">
        <v>38</v>
      </c>
      <c r="L105" s="36" t="s">
        <v>39</v>
      </c>
    </row>
    <row r="106" spans="1:25" ht="17.25">
      <c r="A106" s="18">
        <v>2905</v>
      </c>
      <c r="B106" s="19" t="s">
        <v>44</v>
      </c>
      <c r="C106" s="20">
        <v>114.68</v>
      </c>
      <c r="D106" s="21">
        <v>88.963</v>
      </c>
      <c r="E106" s="22">
        <v>-0.00276060070671376</v>
      </c>
      <c r="F106" s="22">
        <v>0.0809776207302709</v>
      </c>
      <c r="G106" s="22">
        <v>0.0782170200235571</v>
      </c>
      <c r="H106" s="22">
        <v>0.936856780035336</v>
      </c>
      <c r="I106" s="37"/>
      <c r="J106" s="38"/>
      <c r="K106" s="37">
        <v>10716.84687827</v>
      </c>
      <c r="L106" s="37">
        <v>1229008</v>
      </c>
      <c r="V106" s="1"/>
      <c r="W106" s="1"/>
      <c r="X106" s="1"/>
      <c r="Y106" s="1"/>
    </row>
    <row r="107" spans="1:25" ht="17.25">
      <c r="A107" s="18">
        <v>2805</v>
      </c>
      <c r="B107" s="19" t="s">
        <v>44</v>
      </c>
      <c r="C107" s="20">
        <v>114.68</v>
      </c>
      <c r="D107" s="21">
        <v>88.963</v>
      </c>
      <c r="E107" s="22">
        <v>0.0276060070671378</v>
      </c>
      <c r="F107" s="22">
        <v>0.0809776207302709</v>
      </c>
      <c r="G107" s="22">
        <v>0.108583627797409</v>
      </c>
      <c r="H107" s="22">
        <v>0.967223387809187</v>
      </c>
      <c r="I107" s="37"/>
      <c r="J107" s="38"/>
      <c r="K107" s="37">
        <v>11064.222183467</v>
      </c>
      <c r="L107" s="37">
        <v>1268845</v>
      </c>
      <c r="V107" s="1"/>
      <c r="W107" s="1"/>
      <c r="X107" s="1"/>
      <c r="Y107" s="1"/>
    </row>
    <row r="108" spans="1:25" ht="17.25">
      <c r="A108" s="18">
        <v>2705</v>
      </c>
      <c r="B108" s="19" t="s">
        <v>44</v>
      </c>
      <c r="C108" s="20">
        <v>114.68</v>
      </c>
      <c r="D108" s="21">
        <v>88.963</v>
      </c>
      <c r="E108" s="22">
        <v>0.0506110129564193</v>
      </c>
      <c r="F108" s="22">
        <v>0.0809776207302709</v>
      </c>
      <c r="G108" s="22">
        <v>0.13158863368669</v>
      </c>
      <c r="H108" s="22">
        <v>0.990228393698469</v>
      </c>
      <c r="I108" s="37"/>
      <c r="J108" s="38"/>
      <c r="K108" s="37">
        <v>11327.3805371468</v>
      </c>
      <c r="L108" s="37">
        <v>1299024</v>
      </c>
      <c r="V108" s="1"/>
      <c r="W108" s="1"/>
      <c r="X108" s="1"/>
      <c r="Y108" s="1"/>
    </row>
    <row r="109" spans="1:12" ht="17.25">
      <c r="A109" s="18">
        <v>2605</v>
      </c>
      <c r="B109" s="19" t="s">
        <v>44</v>
      </c>
      <c r="C109" s="20">
        <v>114.68</v>
      </c>
      <c r="D109" s="21">
        <v>88.963</v>
      </c>
      <c r="E109" s="22">
        <v>0.0552120141342756</v>
      </c>
      <c r="F109" s="22">
        <v>0.0809776207302709</v>
      </c>
      <c r="G109" s="22">
        <v>0.136189634864547</v>
      </c>
      <c r="H109" s="22">
        <v>0.994829394876325</v>
      </c>
      <c r="I109" s="37"/>
      <c r="J109" s="38"/>
      <c r="K109" s="37">
        <v>11380.0139518661</v>
      </c>
      <c r="L109" s="37">
        <v>1305060</v>
      </c>
    </row>
    <row r="110" spans="1:12" ht="17.25">
      <c r="A110" s="18">
        <v>2505</v>
      </c>
      <c r="B110" s="19" t="s">
        <v>44</v>
      </c>
      <c r="C110" s="20">
        <v>114.68</v>
      </c>
      <c r="D110" s="21">
        <v>88.963</v>
      </c>
      <c r="E110" s="22">
        <v>0.0598130153121319</v>
      </c>
      <c r="F110" s="22">
        <v>0.0809776207302709</v>
      </c>
      <c r="G110" s="22">
        <v>0.140790636042403</v>
      </c>
      <c r="H110" s="22">
        <v>0.999430396054181</v>
      </c>
      <c r="I110" s="37"/>
      <c r="J110" s="38"/>
      <c r="K110" s="37">
        <v>11432.6473665853</v>
      </c>
      <c r="L110" s="37">
        <v>1311096</v>
      </c>
    </row>
    <row r="111" spans="1:12" ht="17.25">
      <c r="A111" s="18">
        <v>2405</v>
      </c>
      <c r="B111" s="19" t="s">
        <v>44</v>
      </c>
      <c r="C111" s="20">
        <v>114.68</v>
      </c>
      <c r="D111" s="21">
        <v>88.963</v>
      </c>
      <c r="E111" s="22">
        <v>0.0644140164899882</v>
      </c>
      <c r="F111" s="22">
        <v>0.0809776207302709</v>
      </c>
      <c r="G111" s="22">
        <v>0.145391637220259</v>
      </c>
      <c r="H111" s="22">
        <v>1.00403139723204</v>
      </c>
      <c r="I111" s="37"/>
      <c r="J111" s="38"/>
      <c r="K111" s="37">
        <v>11485.2807813045</v>
      </c>
      <c r="L111" s="37">
        <v>1317132</v>
      </c>
    </row>
    <row r="112" spans="1:12" ht="17.25">
      <c r="A112" s="18">
        <v>2305</v>
      </c>
      <c r="B112" s="19" t="s">
        <v>44</v>
      </c>
      <c r="C112" s="20">
        <v>114.68</v>
      </c>
      <c r="D112" s="21">
        <v>88.963</v>
      </c>
      <c r="E112" s="22">
        <v>0.0690150176678445</v>
      </c>
      <c r="F112" s="22">
        <v>0.0809776207302709</v>
      </c>
      <c r="G112" s="22">
        <v>0.149992638398115</v>
      </c>
      <c r="H112" s="22">
        <v>1.00863239840989</v>
      </c>
      <c r="I112" s="37"/>
      <c r="J112" s="38"/>
      <c r="K112" s="37">
        <v>11537.9054761074</v>
      </c>
      <c r="L112" s="37">
        <v>1323167</v>
      </c>
    </row>
    <row r="113" spans="1:12" ht="17.25">
      <c r="A113" s="18">
        <v>2205</v>
      </c>
      <c r="B113" s="19" t="s">
        <v>44</v>
      </c>
      <c r="C113" s="20">
        <v>114.68</v>
      </c>
      <c r="D113" s="21">
        <v>88.963</v>
      </c>
      <c r="E113" s="22">
        <v>0.0736160188457008</v>
      </c>
      <c r="F113" s="22">
        <v>0.0809776207302709</v>
      </c>
      <c r="G113" s="22">
        <v>0.154593639575972</v>
      </c>
      <c r="H113" s="22">
        <v>1.01323339958775</v>
      </c>
      <c r="I113" s="37"/>
      <c r="J113" s="38"/>
      <c r="K113" s="37">
        <v>11590.5388908266</v>
      </c>
      <c r="L113" s="37">
        <v>1329203</v>
      </c>
    </row>
    <row r="114" spans="1:12" ht="17.25">
      <c r="A114" s="18">
        <v>2105</v>
      </c>
      <c r="B114" s="19" t="s">
        <v>44</v>
      </c>
      <c r="C114" s="20">
        <v>114.68</v>
      </c>
      <c r="D114" s="21">
        <v>88.963</v>
      </c>
      <c r="E114" s="22">
        <v>0.0782170200235572</v>
      </c>
      <c r="F114" s="22">
        <v>0.0809776207302709</v>
      </c>
      <c r="G114" s="22">
        <v>0.159194640753828</v>
      </c>
      <c r="H114" s="22">
        <v>1.01783440076561</v>
      </c>
      <c r="I114" s="37"/>
      <c r="J114" s="38"/>
      <c r="K114" s="37">
        <v>11643.1723055459</v>
      </c>
      <c r="L114" s="37">
        <v>1335239</v>
      </c>
    </row>
    <row r="115" spans="1:12" ht="17.25">
      <c r="A115" s="18">
        <v>2005</v>
      </c>
      <c r="B115" s="19" t="s">
        <v>44</v>
      </c>
      <c r="C115" s="20">
        <v>114.68</v>
      </c>
      <c r="D115" s="21">
        <v>88.963</v>
      </c>
      <c r="E115" s="22">
        <v>0.0828180212014135</v>
      </c>
      <c r="F115" s="22">
        <v>0.0809776207302709</v>
      </c>
      <c r="G115" s="22">
        <v>0.163795641931684</v>
      </c>
      <c r="H115" s="22">
        <v>1.02243540194346</v>
      </c>
      <c r="I115" s="37"/>
      <c r="J115" s="38"/>
      <c r="K115" s="37">
        <v>11695.8057202651</v>
      </c>
      <c r="L115" s="37">
        <v>1341275</v>
      </c>
    </row>
    <row r="116" spans="1:12" ht="17.25">
      <c r="A116" s="18">
        <v>1905</v>
      </c>
      <c r="B116" s="19" t="s">
        <v>44</v>
      </c>
      <c r="C116" s="20">
        <v>114.68</v>
      </c>
      <c r="D116" s="21">
        <v>88.963</v>
      </c>
      <c r="E116" s="22">
        <v>0.0800574204946997</v>
      </c>
      <c r="F116" s="22">
        <v>0.0809776207302709</v>
      </c>
      <c r="G116" s="22">
        <v>0.161035041224971</v>
      </c>
      <c r="H116" s="22">
        <v>1.01967480123675</v>
      </c>
      <c r="I116" s="37"/>
      <c r="J116" s="38"/>
      <c r="K116" s="37">
        <v>11664.222183467</v>
      </c>
      <c r="L116" s="37">
        <v>1337653</v>
      </c>
    </row>
    <row r="117" spans="1:12" ht="17.25">
      <c r="A117" s="18">
        <v>1805</v>
      </c>
      <c r="B117" s="19" t="s">
        <v>44</v>
      </c>
      <c r="C117" s="20">
        <v>114.68</v>
      </c>
      <c r="D117" s="21">
        <v>88.963</v>
      </c>
      <c r="E117" s="22">
        <v>0.0312868080094229</v>
      </c>
      <c r="F117" s="22">
        <v>0.0809776207302709</v>
      </c>
      <c r="G117" s="22">
        <v>0.112264428739694</v>
      </c>
      <c r="H117" s="22">
        <v>0.970904188751472</v>
      </c>
      <c r="I117" s="37"/>
      <c r="J117" s="38"/>
      <c r="K117" s="37">
        <v>11106.3306592257</v>
      </c>
      <c r="L117" s="37">
        <v>1273674</v>
      </c>
    </row>
    <row r="118" spans="1:12" ht="17.25">
      <c r="A118" s="18">
        <v>1705</v>
      </c>
      <c r="B118" s="19" t="s">
        <v>44</v>
      </c>
      <c r="C118" s="20">
        <v>114.68</v>
      </c>
      <c r="D118" s="21">
        <v>88.963</v>
      </c>
      <c r="E118" s="22">
        <v>0.0772968197879859</v>
      </c>
      <c r="F118" s="22">
        <v>0.0809776207302709</v>
      </c>
      <c r="G118" s="22">
        <v>0.158274440518257</v>
      </c>
      <c r="H118" s="22">
        <v>1.01691420053004</v>
      </c>
      <c r="I118" s="37"/>
      <c r="J118" s="38"/>
      <c r="K118" s="37">
        <v>11632.6473665853</v>
      </c>
      <c r="L118" s="37">
        <v>1334032</v>
      </c>
    </row>
    <row r="119" spans="1:12" ht="17.25">
      <c r="A119" s="18">
        <v>1605</v>
      </c>
      <c r="B119" s="23" t="s">
        <v>44</v>
      </c>
      <c r="C119" s="20">
        <v>114.68</v>
      </c>
      <c r="D119" s="21">
        <v>88.963</v>
      </c>
      <c r="E119" s="22">
        <v>0.0745362190812721</v>
      </c>
      <c r="F119" s="22">
        <v>0.0809776207302709</v>
      </c>
      <c r="G119" s="22">
        <v>0.155513839811543</v>
      </c>
      <c r="H119" s="22">
        <v>1.01415359982332</v>
      </c>
      <c r="I119" s="37"/>
      <c r="J119" s="38"/>
      <c r="K119" s="37">
        <v>11601.0551098709</v>
      </c>
      <c r="L119" s="37">
        <v>1330409</v>
      </c>
    </row>
    <row r="120" spans="1:12" ht="17.25">
      <c r="A120" s="18">
        <v>1505</v>
      </c>
      <c r="B120" s="19" t="s">
        <v>44</v>
      </c>
      <c r="C120" s="20">
        <v>114.68</v>
      </c>
      <c r="D120" s="21">
        <v>88.963</v>
      </c>
      <c r="E120" s="22">
        <v>0.0717756183745583</v>
      </c>
      <c r="F120" s="22">
        <v>0.0809776207302709</v>
      </c>
      <c r="G120" s="22">
        <v>0.152753239104829</v>
      </c>
      <c r="H120" s="22">
        <v>1.01139299911661</v>
      </c>
      <c r="I120" s="37"/>
      <c r="J120" s="38"/>
      <c r="K120" s="37">
        <v>11569.4802929892</v>
      </c>
      <c r="L120" s="37">
        <v>1326788</v>
      </c>
    </row>
    <row r="121" spans="1:12" ht="17.25">
      <c r="A121" s="18">
        <v>1405</v>
      </c>
      <c r="B121" s="19" t="s">
        <v>44</v>
      </c>
      <c r="C121" s="20">
        <v>114.68</v>
      </c>
      <c r="D121" s="21">
        <v>88.963</v>
      </c>
      <c r="E121" s="22">
        <v>0.0230050058892815</v>
      </c>
      <c r="F121" s="22">
        <v>0.0809776207302709</v>
      </c>
      <c r="G121" s="22">
        <v>0.103982626619552</v>
      </c>
      <c r="H121" s="22">
        <v>0.962622386631331</v>
      </c>
      <c r="I121" s="37"/>
      <c r="J121" s="38"/>
      <c r="K121" s="37">
        <v>11011.5887687478</v>
      </c>
      <c r="L121" s="37">
        <v>1262809</v>
      </c>
    </row>
    <row r="122" spans="1:12" ht="17.25">
      <c r="A122" s="18">
        <v>1305</v>
      </c>
      <c r="B122" s="19" t="s">
        <v>44</v>
      </c>
      <c r="C122" s="20">
        <v>114.68</v>
      </c>
      <c r="D122" s="21">
        <v>88.963</v>
      </c>
      <c r="E122" s="22">
        <v>0.0690150176678445</v>
      </c>
      <c r="F122" s="22">
        <v>0.0809776207302709</v>
      </c>
      <c r="G122" s="22">
        <v>0.149992638398115</v>
      </c>
      <c r="H122" s="22">
        <v>1.00863239840989</v>
      </c>
      <c r="I122" s="37"/>
      <c r="J122" s="38"/>
      <c r="K122" s="37">
        <v>11537.9054761074</v>
      </c>
      <c r="L122" s="37">
        <v>1323167</v>
      </c>
    </row>
    <row r="123" spans="1:12" ht="17.25">
      <c r="A123" s="18">
        <v>1205</v>
      </c>
      <c r="B123" s="19" t="s">
        <v>44</v>
      </c>
      <c r="C123" s="20">
        <v>114.68</v>
      </c>
      <c r="D123" s="21">
        <v>88.963</v>
      </c>
      <c r="E123" s="22">
        <v>0.0662544169611307</v>
      </c>
      <c r="F123" s="22">
        <v>0.0809776207302709</v>
      </c>
      <c r="G123" s="22">
        <v>0.147232037691402</v>
      </c>
      <c r="H123" s="22">
        <v>1.00587179770318</v>
      </c>
      <c r="I123" s="37"/>
      <c r="J123" s="38"/>
      <c r="K123" s="37">
        <v>11506.3219393094</v>
      </c>
      <c r="L123" s="37">
        <v>1319545</v>
      </c>
    </row>
    <row r="124" spans="1:12" ht="17.25">
      <c r="A124" s="18">
        <v>1105</v>
      </c>
      <c r="B124" s="19" t="s">
        <v>44</v>
      </c>
      <c r="C124" s="20">
        <v>114.68</v>
      </c>
      <c r="D124" s="21">
        <v>88.963</v>
      </c>
      <c r="E124" s="22">
        <v>0.063493816254417</v>
      </c>
      <c r="F124" s="22">
        <v>0.0809776207302709</v>
      </c>
      <c r="G124" s="22">
        <v>0.144471436984688</v>
      </c>
      <c r="H124" s="22">
        <v>1.00311119699647</v>
      </c>
      <c r="I124" s="37"/>
      <c r="J124" s="38"/>
      <c r="K124" s="37">
        <v>11474.7471224276</v>
      </c>
      <c r="L124" s="37">
        <v>1315924</v>
      </c>
    </row>
    <row r="125" spans="1:12" ht="17.25">
      <c r="A125" s="18">
        <v>1005</v>
      </c>
      <c r="B125" s="19" t="s">
        <v>44</v>
      </c>
      <c r="C125" s="20">
        <v>114.68</v>
      </c>
      <c r="D125" s="21">
        <v>88.963</v>
      </c>
      <c r="E125" s="22">
        <v>0.0607332155477032</v>
      </c>
      <c r="F125" s="22">
        <v>0.0809776207302709</v>
      </c>
      <c r="G125" s="22">
        <v>0.141710836277974</v>
      </c>
      <c r="H125" s="22">
        <v>1.00035059628975</v>
      </c>
      <c r="I125" s="37"/>
      <c r="J125" s="38"/>
      <c r="K125" s="37">
        <v>11443.1635856296</v>
      </c>
      <c r="L125" s="37">
        <v>1312302</v>
      </c>
    </row>
    <row r="126" spans="1:12" ht="17.25">
      <c r="A126" s="18">
        <v>905</v>
      </c>
      <c r="B126" s="19" t="s">
        <v>44</v>
      </c>
      <c r="C126" s="20">
        <v>114.68</v>
      </c>
      <c r="D126" s="21">
        <v>88.963</v>
      </c>
      <c r="E126" s="22">
        <v>0.0579726148409894</v>
      </c>
      <c r="F126" s="22">
        <v>0.0809776207302709</v>
      </c>
      <c r="G126" s="22">
        <v>0.13895023557126</v>
      </c>
      <c r="H126" s="22">
        <v>0.997589995583039</v>
      </c>
      <c r="I126" s="37"/>
      <c r="J126" s="38"/>
      <c r="K126" s="37">
        <v>11411.5887687478</v>
      </c>
      <c r="L126" s="37">
        <v>1308681</v>
      </c>
    </row>
    <row r="127" spans="1:12" ht="17.25">
      <c r="A127" s="18">
        <v>805</v>
      </c>
      <c r="B127" s="19" t="s">
        <v>44</v>
      </c>
      <c r="C127" s="20">
        <v>114.68</v>
      </c>
      <c r="D127" s="21">
        <v>88.963</v>
      </c>
      <c r="E127" s="22">
        <v>0.0552120141342756</v>
      </c>
      <c r="F127" s="22">
        <v>0.0809776207302709</v>
      </c>
      <c r="G127" s="22">
        <v>0.136189634864547</v>
      </c>
      <c r="H127" s="22">
        <v>0.994829394876325</v>
      </c>
      <c r="I127" s="37"/>
      <c r="J127" s="38"/>
      <c r="K127" s="37">
        <v>11380.0139518661</v>
      </c>
      <c r="L127" s="37">
        <v>1305060</v>
      </c>
    </row>
    <row r="128" spans="1:12" ht="17.25">
      <c r="A128" s="18">
        <v>705</v>
      </c>
      <c r="B128" s="19" t="s">
        <v>44</v>
      </c>
      <c r="C128" s="20">
        <v>114.68</v>
      </c>
      <c r="D128" s="21">
        <v>88.963</v>
      </c>
      <c r="E128" s="22">
        <v>0.0524514134275618</v>
      </c>
      <c r="F128" s="22">
        <v>0.0809776207302709</v>
      </c>
      <c r="G128" s="22">
        <v>0.133429034157833</v>
      </c>
      <c r="H128" s="22">
        <v>0.992068794169611</v>
      </c>
      <c r="I128" s="37"/>
      <c r="J128" s="38"/>
      <c r="K128" s="37">
        <v>11348.430415068</v>
      </c>
      <c r="L128" s="37">
        <v>1301438</v>
      </c>
    </row>
    <row r="129" spans="1:12" ht="17.25">
      <c r="A129" s="18">
        <v>605</v>
      </c>
      <c r="B129" s="19" t="s">
        <v>44</v>
      </c>
      <c r="C129" s="20">
        <v>114.68</v>
      </c>
      <c r="D129" s="21">
        <v>88.963</v>
      </c>
      <c r="E129" s="22">
        <v>0.0496908127208481</v>
      </c>
      <c r="F129" s="22">
        <v>0.0809776207302709</v>
      </c>
      <c r="G129" s="22">
        <v>0.130668433451119</v>
      </c>
      <c r="H129" s="22">
        <v>0.989308193462898</v>
      </c>
      <c r="I129" s="37"/>
      <c r="J129" s="38"/>
      <c r="K129" s="37">
        <v>11316.8555981863</v>
      </c>
      <c r="L129" s="37">
        <v>1297817</v>
      </c>
    </row>
    <row r="130" spans="1:12" ht="17.25">
      <c r="A130" s="18">
        <v>505</v>
      </c>
      <c r="B130" s="19" t="s">
        <v>44</v>
      </c>
      <c r="C130" s="20">
        <v>114.68</v>
      </c>
      <c r="D130" s="21">
        <v>88.963</v>
      </c>
      <c r="E130" s="22">
        <v>0.0469302120141343</v>
      </c>
      <c r="F130" s="22">
        <v>0.0809776207302709</v>
      </c>
      <c r="G130" s="22">
        <v>0.127907832744405</v>
      </c>
      <c r="H130" s="22">
        <v>0.986547592756184</v>
      </c>
      <c r="I130" s="37"/>
      <c r="J130" s="38"/>
      <c r="K130" s="37">
        <v>11285.2720613882</v>
      </c>
      <c r="L130" s="37">
        <v>1294195</v>
      </c>
    </row>
    <row r="131" spans="1:12" ht="17.25">
      <c r="A131" s="18">
        <v>405</v>
      </c>
      <c r="B131" s="19" t="s">
        <v>44</v>
      </c>
      <c r="C131" s="20">
        <v>114.68</v>
      </c>
      <c r="D131" s="21">
        <v>88.963</v>
      </c>
      <c r="E131" s="22">
        <v>0.0303666077738516</v>
      </c>
      <c r="F131" s="22">
        <v>0.0809776207302709</v>
      </c>
      <c r="G131" s="22">
        <v>0.111344228504122</v>
      </c>
      <c r="H131" s="22">
        <v>0.969983988515901</v>
      </c>
      <c r="I131" s="37"/>
      <c r="J131" s="38"/>
      <c r="K131" s="37">
        <v>11095.7970003488</v>
      </c>
      <c r="L131" s="37">
        <v>1272466</v>
      </c>
    </row>
    <row r="132" spans="1:12" ht="17.25">
      <c r="A132" s="18">
        <v>305</v>
      </c>
      <c r="B132" s="19" t="s">
        <v>44</v>
      </c>
      <c r="C132" s="20">
        <v>114.68</v>
      </c>
      <c r="D132" s="21">
        <v>88.963</v>
      </c>
      <c r="E132" s="22">
        <v>0.0138030035335689</v>
      </c>
      <c r="F132" s="22">
        <v>0.0809776207302709</v>
      </c>
      <c r="G132" s="22">
        <v>0.0947806242638398</v>
      </c>
      <c r="H132" s="22">
        <v>0.953420384275618</v>
      </c>
      <c r="I132" s="37"/>
      <c r="J132" s="38"/>
      <c r="K132" s="37">
        <v>10906.3306592257</v>
      </c>
      <c r="L132" s="37">
        <v>1250738</v>
      </c>
    </row>
    <row r="133" spans="1:12" ht="17.25">
      <c r="A133" s="18">
        <v>205</v>
      </c>
      <c r="B133" s="19" t="s">
        <v>44</v>
      </c>
      <c r="C133" s="20">
        <v>114.68</v>
      </c>
      <c r="D133" s="21">
        <v>88.963</v>
      </c>
      <c r="E133" s="22">
        <v>0</v>
      </c>
      <c r="F133" s="22">
        <v>0.0809776207302709</v>
      </c>
      <c r="G133" s="22">
        <v>0.0809776207302709</v>
      </c>
      <c r="H133" s="22">
        <v>0.939617380742049</v>
      </c>
      <c r="I133" s="37"/>
      <c r="J133" s="38"/>
      <c r="K133" s="37">
        <v>10748.4391349843</v>
      </c>
      <c r="L133" s="37">
        <v>1232631</v>
      </c>
    </row>
    <row r="134" spans="1:12" ht="17.25">
      <c r="A134" s="24"/>
      <c r="B134" s="25" t="s">
        <v>41</v>
      </c>
      <c r="C134" s="26">
        <v>3211.04</v>
      </c>
      <c r="D134" s="26">
        <v>2490.964</v>
      </c>
      <c r="E134" s="27"/>
      <c r="F134" s="27"/>
      <c r="G134" s="27"/>
      <c r="H134" s="27"/>
      <c r="I134" s="39"/>
      <c r="J134" s="40"/>
      <c r="K134" s="39">
        <v>11354.0715780557</v>
      </c>
      <c r="L134" s="39">
        <v>36458378</v>
      </c>
    </row>
    <row r="138" spans="9:12" ht="16.5">
      <c r="I138" s="1"/>
      <c r="J138" s="1"/>
      <c r="K138" s="1"/>
      <c r="L138" s="1"/>
    </row>
    <row r="139" spans="9:12" ht="16.5">
      <c r="I139" s="1"/>
      <c r="J139" s="1"/>
      <c r="K139" s="1"/>
      <c r="L139" s="1"/>
    </row>
    <row r="140" spans="9:12" ht="16.5">
      <c r="I140" s="1"/>
      <c r="J140" s="1"/>
      <c r="K140" s="1"/>
      <c r="L140" s="1"/>
    </row>
  </sheetData>
  <sheetProtection/>
  <mergeCells count="48">
    <mergeCell ref="I5:J5"/>
    <mergeCell ref="K5:L5"/>
    <mergeCell ref="V5:W5"/>
    <mergeCell ref="X5:Y5"/>
    <mergeCell ref="V30:W30"/>
    <mergeCell ref="X30:Y30"/>
    <mergeCell ref="I38:J38"/>
    <mergeCell ref="K38:L38"/>
    <mergeCell ref="V55:W55"/>
    <mergeCell ref="X55:Y55"/>
    <mergeCell ref="I71:J71"/>
    <mergeCell ref="K71:L71"/>
    <mergeCell ref="V80:W80"/>
    <mergeCell ref="X80:Y80"/>
    <mergeCell ref="I104:J104"/>
    <mergeCell ref="K104:L104"/>
    <mergeCell ref="A5:A6"/>
    <mergeCell ref="A38:A39"/>
    <mergeCell ref="A71:A72"/>
    <mergeCell ref="A104:A105"/>
    <mergeCell ref="B5:B6"/>
    <mergeCell ref="B38:B39"/>
    <mergeCell ref="B71:B72"/>
    <mergeCell ref="B104:B105"/>
    <mergeCell ref="C5:C6"/>
    <mergeCell ref="C38:C39"/>
    <mergeCell ref="C71:C72"/>
    <mergeCell ref="C104:C105"/>
    <mergeCell ref="D5:D6"/>
    <mergeCell ref="D38:D39"/>
    <mergeCell ref="D71:D72"/>
    <mergeCell ref="D104:D105"/>
    <mergeCell ref="N5:N6"/>
    <mergeCell ref="N30:N31"/>
    <mergeCell ref="N55:N56"/>
    <mergeCell ref="N80:N81"/>
    <mergeCell ref="O5:O6"/>
    <mergeCell ref="O30:O31"/>
    <mergeCell ref="O55:O56"/>
    <mergeCell ref="O80:O81"/>
    <mergeCell ref="P5:P6"/>
    <mergeCell ref="P30:P31"/>
    <mergeCell ref="P55:P56"/>
    <mergeCell ref="P80:P81"/>
    <mergeCell ref="Q5:Q6"/>
    <mergeCell ref="Q30:Q31"/>
    <mergeCell ref="Q55:Q56"/>
    <mergeCell ref="Q80:Q81"/>
  </mergeCells>
  <dataValidations count="1">
    <dataValidation type="decimal" allowBlank="1" showInputMessage="1" showErrorMessage="1" sqref="Q53 D69 Q78 D102 D38:D39 D71:D72 D104:D105 Q30:Q31 Q55:Q56 Q80:Q81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欢乐小傻样</cp:lastModifiedBy>
  <cp:lastPrinted>2018-01-10T01:22:02Z</cp:lastPrinted>
  <dcterms:created xsi:type="dcterms:W3CDTF">2011-04-22T01:47:36Z</dcterms:created>
  <dcterms:modified xsi:type="dcterms:W3CDTF">2021-12-15T03:32:38Z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true</vt:bool>
  </property>
  <property fmtid="{D5CDD505-2E9C-101B-9397-08002B2CF9AE}" pid="5" name="I">
    <vt:lpwstr>03F74A178437473FAA03E9FE4811C530</vt:lpwstr>
  </property>
</Properties>
</file>