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00" firstSheet="2" activeTab="2"/>
  </bookViews>
  <sheets>
    <sheet name="取证楼栋信息1" sheetId="1" state="hidden" r:id="rId1"/>
    <sheet name="取证楼栋信息2" sheetId="2" state="hidden" r:id="rId2"/>
    <sheet name="19" sheetId="3" r:id="rId3"/>
    <sheet name="Sheet2" sheetId="4" r:id="rId4"/>
    <sheet name="三" sheetId="5" state="hidden" r:id="rId5"/>
    <sheet name="Sheet1" sheetId="6" state="hidden" r:id="rId6"/>
  </sheets>
  <definedNames/>
  <calcPr fullCalcOnLoad="1"/>
</workbook>
</file>

<file path=xl/sharedStrings.xml><?xml version="1.0" encoding="utf-8"?>
<sst xmlns="http://schemas.openxmlformats.org/spreadsheetml/2006/main" count="175" uniqueCount="93">
  <si>
    <t>附件一：</t>
  </si>
  <si>
    <t>江西省商品房销售明码标价楼盘公示</t>
  </si>
  <si>
    <t>基  本  情  况</t>
  </si>
  <si>
    <t>开发企业名称</t>
  </si>
  <si>
    <t>赣州蓉江新区万辉房地产开发有限公司</t>
  </si>
  <si>
    <t>楼盘名称</t>
  </si>
  <si>
    <t>万茂·嘉福新天地</t>
  </si>
  <si>
    <t>预售许    可证号</t>
  </si>
  <si>
    <t>坐落位置</t>
  </si>
  <si>
    <t>蓉江新城RJ02-C01-01、J02-B09-01地块（滨江东大道南侧、平安大道两侧）</t>
  </si>
  <si>
    <t>土地性质</t>
  </si>
  <si>
    <t>城镇住宅、零售商业、旅馆、商务金融、餐饮、其他商服、教育</t>
  </si>
  <si>
    <t>土地使用起止年限</t>
  </si>
  <si>
    <t>2019年8月27日-2089年8月26日</t>
  </si>
  <si>
    <t>容积率</t>
  </si>
  <si>
    <t>2.4</t>
  </si>
  <si>
    <t>绿化率</t>
  </si>
  <si>
    <t>30%</t>
  </si>
  <si>
    <t>车位配    比率</t>
  </si>
  <si>
    <t>1：1.2</t>
  </si>
  <si>
    <t>楼盘总栋数</t>
  </si>
  <si>
    <t>共有20栋住宅、10栋商业、1栋幼儿园</t>
  </si>
  <si>
    <t>销售房源总数量（套）</t>
  </si>
  <si>
    <t>557套（其中住宅532套、商业25套）</t>
  </si>
  <si>
    <t>水、电、燃气、供暖、通讯等基础设施配套情况</t>
  </si>
  <si>
    <t>代  办  收  费</t>
  </si>
  <si>
    <t>收费项目名称</t>
  </si>
  <si>
    <t>收费标准</t>
  </si>
  <si>
    <t>批准文号</t>
  </si>
  <si>
    <t>是否自愿</t>
  </si>
  <si>
    <t>物业管理收费</t>
  </si>
  <si>
    <t>优惠折扣及享受优惠的条件</t>
  </si>
  <si>
    <t xml:space="preserve">  赣州市发改委监制                             价格举报电话：12315</t>
  </si>
  <si>
    <t>江西省商品房销售明码标价销售公示</t>
  </si>
  <si>
    <t>当期销售的房源名称</t>
  </si>
  <si>
    <t>万茂·嘉福新天地19#楼</t>
  </si>
  <si>
    <t>当期销售的房源总数量</t>
  </si>
  <si>
    <t>住宅30套</t>
  </si>
  <si>
    <t>层高</t>
  </si>
  <si>
    <t>3.15米</t>
  </si>
  <si>
    <t>楼盘建筑结构</t>
  </si>
  <si>
    <t>剪力墙</t>
  </si>
  <si>
    <t>装修状况</t>
  </si>
  <si>
    <t>装修</t>
  </si>
  <si>
    <t>朝向</t>
  </si>
  <si>
    <t>南北</t>
  </si>
  <si>
    <t>栋号</t>
  </si>
  <si>
    <t>层数</t>
  </si>
  <si>
    <t>房号</t>
  </si>
  <si>
    <t>建筑面积</t>
  </si>
  <si>
    <t>套内建筑面积</t>
  </si>
  <si>
    <t>单价/平方米</t>
  </si>
  <si>
    <t>总价（元）</t>
  </si>
  <si>
    <t>销售状态</t>
  </si>
  <si>
    <t>实际成交价</t>
  </si>
  <si>
    <t>19栋</t>
  </si>
  <si>
    <t>3A</t>
  </si>
  <si>
    <t>3A01</t>
  </si>
  <si>
    <t>3A02</t>
  </si>
  <si>
    <t>13A</t>
  </si>
  <si>
    <t>13A01</t>
  </si>
  <si>
    <t>13A02</t>
  </si>
  <si>
    <t>901</t>
  </si>
  <si>
    <t xml:space="preserve">       赣州市发改委监制               价格举报电话：12358</t>
  </si>
  <si>
    <t>单价</t>
  </si>
  <si>
    <t>总价</t>
  </si>
  <si>
    <t>13A03</t>
  </si>
  <si>
    <t>3A03</t>
  </si>
  <si>
    <t>13A04</t>
  </si>
  <si>
    <t>3A04</t>
  </si>
  <si>
    <t>附件三：</t>
  </si>
  <si>
    <t>江西省商品房销售明码标价（二手房）标价签</t>
  </si>
  <si>
    <t>基     本     情     况</t>
  </si>
  <si>
    <t>建筑时间</t>
  </si>
  <si>
    <t>建筑结构</t>
  </si>
  <si>
    <t>户型</t>
  </si>
  <si>
    <t>物  业  管 理 收 费</t>
  </si>
  <si>
    <t>物业管理和车辆停放收费标准、  文号</t>
  </si>
  <si>
    <t>赣州市发改委监制                          价格举报电话：12358</t>
  </si>
  <si>
    <t>套数</t>
  </si>
  <si>
    <t>套内面积</t>
  </si>
  <si>
    <t>1#商业</t>
  </si>
  <si>
    <t>2#商业</t>
  </si>
  <si>
    <t>1#住宅</t>
  </si>
  <si>
    <t>2#住宅</t>
  </si>
  <si>
    <t>3#住宅</t>
  </si>
  <si>
    <t>5#住宅</t>
  </si>
  <si>
    <t>6#住宅</t>
  </si>
  <si>
    <t>7#住宅</t>
  </si>
  <si>
    <t>8#住宅</t>
  </si>
  <si>
    <t>9#住宅</t>
  </si>
  <si>
    <t>10#住宅</t>
  </si>
  <si>
    <t>11#住宅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</si>
</sst>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 "/>
    <numFmt numFmtId="179" formatCode="0.000_ "/>
    <numFmt numFmtId="180" formatCode="[$-10804]#,##0;\(#,##0\)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楷体_GB2312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46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179" fontId="5" fillId="0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179" fontId="5" fillId="0" borderId="20" xfId="0" applyNumberFormat="1" applyFont="1" applyFill="1" applyBorder="1" applyAlignment="1">
      <alignment horizontal="center" vertical="center" wrapText="1"/>
    </xf>
    <xf numFmtId="179" fontId="5" fillId="0" borderId="2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179" fontId="5" fillId="0" borderId="12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179" fontId="0" fillId="0" borderId="12" xfId="0" applyNumberFormat="1" applyFill="1" applyBorder="1" applyAlignment="1">
      <alignment vertical="center"/>
    </xf>
    <xf numFmtId="0" fontId="5" fillId="0" borderId="21" xfId="0" applyNumberFormat="1" applyFont="1" applyFill="1" applyBorder="1" applyAlignment="1">
      <alignment horizontal="center" vertical="center" wrapText="1"/>
    </xf>
    <xf numFmtId="180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178" fontId="5" fillId="0" borderId="12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4">
      <selection activeCell="Q9" sqref="Q9"/>
    </sheetView>
  </sheetViews>
  <sheetFormatPr defaultColWidth="9.00390625" defaultRowHeight="14.25"/>
  <cols>
    <col min="1" max="1" width="5.50390625" style="0" customWidth="1"/>
    <col min="2" max="2" width="14.00390625" style="0" customWidth="1"/>
    <col min="3" max="3" width="17.75390625" style="0" customWidth="1"/>
    <col min="4" max="4" width="11.25390625" style="0" customWidth="1"/>
    <col min="5" max="5" width="13.625" style="0" customWidth="1"/>
    <col min="6" max="6" width="8.75390625" style="0" customWidth="1"/>
    <col min="7" max="7" width="13.625" style="0" customWidth="1"/>
  </cols>
  <sheetData>
    <row r="1" spans="1:7" ht="14.25">
      <c r="A1" s="5" t="s">
        <v>0</v>
      </c>
      <c r="B1" s="5"/>
      <c r="C1" s="5"/>
      <c r="D1" s="5"/>
      <c r="E1" s="5"/>
      <c r="F1" s="5"/>
      <c r="G1" s="5"/>
    </row>
    <row r="2" spans="1:7" ht="33.75" customHeight="1">
      <c r="A2" s="6" t="s">
        <v>1</v>
      </c>
      <c r="B2" s="6"/>
      <c r="C2" s="6"/>
      <c r="D2" s="6"/>
      <c r="E2" s="6"/>
      <c r="F2" s="6"/>
      <c r="G2" s="6"/>
    </row>
    <row r="3" spans="1:7" ht="33" customHeight="1">
      <c r="A3" s="43" t="s">
        <v>2</v>
      </c>
      <c r="B3" s="44" t="s">
        <v>3</v>
      </c>
      <c r="C3" s="44" t="s">
        <v>4</v>
      </c>
      <c r="D3" s="44" t="s">
        <v>5</v>
      </c>
      <c r="E3" s="44" t="s">
        <v>6</v>
      </c>
      <c r="F3" s="44" t="s">
        <v>7</v>
      </c>
      <c r="G3" s="44"/>
    </row>
    <row r="4" spans="1:7" ht="54.75" customHeight="1">
      <c r="A4" s="45"/>
      <c r="B4" s="44" t="s">
        <v>8</v>
      </c>
      <c r="C4" s="44" t="s">
        <v>9</v>
      </c>
      <c r="D4" s="44" t="s">
        <v>10</v>
      </c>
      <c r="E4" s="44" t="s">
        <v>11</v>
      </c>
      <c r="F4" s="44" t="s">
        <v>12</v>
      </c>
      <c r="G4" s="44" t="s">
        <v>13</v>
      </c>
    </row>
    <row r="5" spans="1:7" ht="33" customHeight="1">
      <c r="A5" s="45"/>
      <c r="B5" s="44" t="s">
        <v>14</v>
      </c>
      <c r="C5" s="44" t="s">
        <v>15</v>
      </c>
      <c r="D5" s="44" t="s">
        <v>16</v>
      </c>
      <c r="E5" s="44" t="s">
        <v>17</v>
      </c>
      <c r="F5" s="44" t="s">
        <v>18</v>
      </c>
      <c r="G5" s="44" t="s">
        <v>19</v>
      </c>
    </row>
    <row r="6" spans="1:7" ht="33" customHeight="1">
      <c r="A6" s="45"/>
      <c r="B6" s="44" t="s">
        <v>20</v>
      </c>
      <c r="C6" s="46" t="s">
        <v>21</v>
      </c>
      <c r="D6" s="47"/>
      <c r="E6" s="44" t="s">
        <v>22</v>
      </c>
      <c r="F6" s="46" t="s">
        <v>23</v>
      </c>
      <c r="G6" s="47"/>
    </row>
    <row r="7" spans="1:7" ht="66" customHeight="1">
      <c r="A7" s="48"/>
      <c r="B7" s="44" t="s">
        <v>24</v>
      </c>
      <c r="C7" s="49"/>
      <c r="D7" s="50"/>
      <c r="E7" s="50"/>
      <c r="F7" s="50"/>
      <c r="G7" s="51"/>
    </row>
    <row r="8" spans="1:7" ht="33" customHeight="1">
      <c r="A8" s="43" t="s">
        <v>25</v>
      </c>
      <c r="B8" s="44" t="s">
        <v>26</v>
      </c>
      <c r="C8" s="46" t="s">
        <v>27</v>
      </c>
      <c r="D8" s="47"/>
      <c r="E8" s="46" t="s">
        <v>28</v>
      </c>
      <c r="F8" s="47"/>
      <c r="G8" s="44" t="s">
        <v>29</v>
      </c>
    </row>
    <row r="9" spans="1:7" ht="26.25" customHeight="1">
      <c r="A9" s="45"/>
      <c r="B9" s="44"/>
      <c r="C9" s="46"/>
      <c r="D9" s="47"/>
      <c r="E9" s="46"/>
      <c r="F9" s="47"/>
      <c r="G9" s="44"/>
    </row>
    <row r="10" spans="1:7" ht="26.25" customHeight="1">
      <c r="A10" s="45"/>
      <c r="B10" s="46"/>
      <c r="C10" s="46"/>
      <c r="D10" s="47"/>
      <c r="E10" s="46"/>
      <c r="F10" s="47"/>
      <c r="G10" s="44"/>
    </row>
    <row r="11" spans="1:7" ht="26.25" customHeight="1">
      <c r="A11" s="45"/>
      <c r="B11" s="46"/>
      <c r="C11" s="46"/>
      <c r="D11" s="47"/>
      <c r="E11" s="46"/>
      <c r="F11" s="47"/>
      <c r="G11" s="44"/>
    </row>
    <row r="12" spans="1:7" ht="33" customHeight="1">
      <c r="A12" s="43" t="s">
        <v>30</v>
      </c>
      <c r="B12" s="52"/>
      <c r="C12" s="52"/>
      <c r="D12" s="52"/>
      <c r="E12" s="52"/>
      <c r="F12" s="52"/>
      <c r="G12" s="52"/>
    </row>
    <row r="13" spans="1:7" ht="33" customHeight="1">
      <c r="A13" s="45"/>
      <c r="B13" s="52"/>
      <c r="C13" s="52"/>
      <c r="D13" s="52"/>
      <c r="E13" s="52"/>
      <c r="F13" s="52"/>
      <c r="G13" s="52"/>
    </row>
    <row r="14" spans="1:7" ht="33" customHeight="1">
      <c r="A14" s="45"/>
      <c r="B14" s="52"/>
      <c r="C14" s="52"/>
      <c r="D14" s="52"/>
      <c r="E14" s="52"/>
      <c r="F14" s="52"/>
      <c r="G14" s="52"/>
    </row>
    <row r="15" spans="1:7" ht="33" customHeight="1">
      <c r="A15" s="45"/>
      <c r="B15" s="52"/>
      <c r="C15" s="52"/>
      <c r="D15" s="52"/>
      <c r="E15" s="52"/>
      <c r="F15" s="52"/>
      <c r="G15" s="52"/>
    </row>
    <row r="16" spans="1:7" ht="33" customHeight="1">
      <c r="A16" s="53" t="s">
        <v>31</v>
      </c>
      <c r="B16" s="54"/>
      <c r="C16" s="55"/>
      <c r="D16" s="56"/>
      <c r="E16" s="56"/>
      <c r="F16" s="56"/>
      <c r="G16" s="57"/>
    </row>
    <row r="17" spans="1:7" ht="33" customHeight="1">
      <c r="A17" s="58"/>
      <c r="B17" s="59"/>
      <c r="C17" s="60"/>
      <c r="D17" s="61"/>
      <c r="E17" s="61"/>
      <c r="F17" s="61"/>
      <c r="G17" s="62"/>
    </row>
    <row r="18" spans="1:7" ht="29.25" customHeight="1">
      <c r="A18" s="63" t="s">
        <v>32</v>
      </c>
      <c r="B18" s="63"/>
      <c r="C18" s="64"/>
      <c r="D18" s="64"/>
      <c r="E18" s="64"/>
      <c r="F18" s="64"/>
      <c r="G18" s="64"/>
    </row>
  </sheetData>
  <sheetProtection/>
  <mergeCells count="20">
    <mergeCell ref="A1:G1"/>
    <mergeCell ref="A2:G2"/>
    <mergeCell ref="C6:D6"/>
    <mergeCell ref="F6:G6"/>
    <mergeCell ref="C7:G7"/>
    <mergeCell ref="C8:D8"/>
    <mergeCell ref="E8:F8"/>
    <mergeCell ref="C9:D9"/>
    <mergeCell ref="E9:F9"/>
    <mergeCell ref="C10:D10"/>
    <mergeCell ref="E10:F10"/>
    <mergeCell ref="C11:D11"/>
    <mergeCell ref="E11:F11"/>
    <mergeCell ref="A18:G18"/>
    <mergeCell ref="A3:A7"/>
    <mergeCell ref="A8:A11"/>
    <mergeCell ref="A12:A15"/>
    <mergeCell ref="B12:G15"/>
    <mergeCell ref="A16:B17"/>
    <mergeCell ref="C16:G17"/>
  </mergeCells>
  <printOptions horizontalCentered="1" verticalCentered="1"/>
  <pageMargins left="0.35" right="0.35" top="0.98" bottom="0.98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C3" sqref="C3"/>
    </sheetView>
  </sheetViews>
  <sheetFormatPr defaultColWidth="9.00390625" defaultRowHeight="14.25"/>
  <cols>
    <col min="1" max="1" width="5.50390625" style="0" customWidth="1"/>
    <col min="2" max="2" width="14.00390625" style="0" customWidth="1"/>
    <col min="3" max="3" width="16.625" style="0" customWidth="1"/>
    <col min="4" max="4" width="11.25390625" style="0" customWidth="1"/>
    <col min="5" max="5" width="13.625" style="0" customWidth="1"/>
    <col min="6" max="6" width="8.75390625" style="0" customWidth="1"/>
    <col min="7" max="7" width="13.625" style="0" customWidth="1"/>
  </cols>
  <sheetData>
    <row r="1" spans="1:7" ht="14.25">
      <c r="A1" s="5" t="s">
        <v>0</v>
      </c>
      <c r="B1" s="5"/>
      <c r="C1" s="5"/>
      <c r="D1" s="5"/>
      <c r="E1" s="5"/>
      <c r="F1" s="5"/>
      <c r="G1" s="5"/>
    </row>
    <row r="2" spans="1:7" ht="33.75" customHeight="1">
      <c r="A2" s="6" t="s">
        <v>1</v>
      </c>
      <c r="B2" s="6"/>
      <c r="C2" s="6"/>
      <c r="D2" s="6"/>
      <c r="E2" s="6"/>
      <c r="F2" s="6"/>
      <c r="G2" s="6"/>
    </row>
    <row r="3" spans="1:7" ht="33" customHeight="1">
      <c r="A3" s="43" t="s">
        <v>2</v>
      </c>
      <c r="B3" s="44" t="s">
        <v>3</v>
      </c>
      <c r="C3" s="44"/>
      <c r="D3" s="44" t="s">
        <v>5</v>
      </c>
      <c r="E3" s="44"/>
      <c r="F3" s="44" t="s">
        <v>7</v>
      </c>
      <c r="G3" s="44"/>
    </row>
    <row r="4" spans="1:7" ht="33" customHeight="1">
      <c r="A4" s="45"/>
      <c r="B4" s="44" t="s">
        <v>8</v>
      </c>
      <c r="C4" s="44"/>
      <c r="D4" s="44" t="s">
        <v>10</v>
      </c>
      <c r="E4" s="44"/>
      <c r="F4" s="44" t="s">
        <v>12</v>
      </c>
      <c r="G4" s="44"/>
    </row>
    <row r="5" spans="1:7" ht="33" customHeight="1">
      <c r="A5" s="45"/>
      <c r="B5" s="44" t="s">
        <v>14</v>
      </c>
      <c r="C5" s="44"/>
      <c r="D5" s="44" t="s">
        <v>16</v>
      </c>
      <c r="E5" s="44"/>
      <c r="F5" s="44" t="s">
        <v>18</v>
      </c>
      <c r="G5" s="44"/>
    </row>
    <row r="6" spans="1:7" ht="33" customHeight="1">
      <c r="A6" s="45"/>
      <c r="B6" s="44" t="s">
        <v>20</v>
      </c>
      <c r="C6" s="46"/>
      <c r="D6" s="47"/>
      <c r="E6" s="44" t="s">
        <v>22</v>
      </c>
      <c r="F6" s="46"/>
      <c r="G6" s="47"/>
    </row>
    <row r="7" spans="1:7" ht="66" customHeight="1">
      <c r="A7" s="48"/>
      <c r="B7" s="44" t="s">
        <v>24</v>
      </c>
      <c r="C7" s="49"/>
      <c r="D7" s="50"/>
      <c r="E7" s="50"/>
      <c r="F7" s="50"/>
      <c r="G7" s="51"/>
    </row>
    <row r="8" spans="1:7" ht="33" customHeight="1">
      <c r="A8" s="43" t="s">
        <v>25</v>
      </c>
      <c r="B8" s="44" t="s">
        <v>26</v>
      </c>
      <c r="C8" s="46" t="s">
        <v>27</v>
      </c>
      <c r="D8" s="47"/>
      <c r="E8" s="46" t="s">
        <v>28</v>
      </c>
      <c r="F8" s="47"/>
      <c r="G8" s="44" t="s">
        <v>29</v>
      </c>
    </row>
    <row r="9" spans="1:7" ht="26.25" customHeight="1">
      <c r="A9" s="45"/>
      <c r="B9" s="44"/>
      <c r="C9" s="46"/>
      <c r="D9" s="47"/>
      <c r="E9" s="46"/>
      <c r="F9" s="47"/>
      <c r="G9" s="44"/>
    </row>
    <row r="10" spans="1:7" ht="26.25" customHeight="1">
      <c r="A10" s="45"/>
      <c r="B10" s="46"/>
      <c r="C10" s="46"/>
      <c r="D10" s="47"/>
      <c r="E10" s="46"/>
      <c r="F10" s="47"/>
      <c r="G10" s="44"/>
    </row>
    <row r="11" spans="1:7" ht="26.25" customHeight="1">
      <c r="A11" s="45"/>
      <c r="B11" s="46"/>
      <c r="C11" s="46"/>
      <c r="D11" s="47"/>
      <c r="E11" s="46"/>
      <c r="F11" s="47"/>
      <c r="G11" s="44"/>
    </row>
    <row r="12" spans="1:7" ht="33" customHeight="1">
      <c r="A12" s="43" t="s">
        <v>30</v>
      </c>
      <c r="B12" s="52"/>
      <c r="C12" s="52"/>
      <c r="D12" s="52"/>
      <c r="E12" s="52"/>
      <c r="F12" s="52"/>
      <c r="G12" s="52"/>
    </row>
    <row r="13" spans="1:7" ht="33" customHeight="1">
      <c r="A13" s="45"/>
      <c r="B13" s="52"/>
      <c r="C13" s="52"/>
      <c r="D13" s="52"/>
      <c r="E13" s="52"/>
      <c r="F13" s="52"/>
      <c r="G13" s="52"/>
    </row>
    <row r="14" spans="1:7" ht="33" customHeight="1">
      <c r="A14" s="45"/>
      <c r="B14" s="52"/>
      <c r="C14" s="52"/>
      <c r="D14" s="52"/>
      <c r="E14" s="52"/>
      <c r="F14" s="52"/>
      <c r="G14" s="52"/>
    </row>
    <row r="15" spans="1:7" ht="33" customHeight="1">
      <c r="A15" s="45"/>
      <c r="B15" s="52"/>
      <c r="C15" s="52"/>
      <c r="D15" s="52"/>
      <c r="E15" s="52"/>
      <c r="F15" s="52"/>
      <c r="G15" s="52"/>
    </row>
    <row r="16" spans="1:7" ht="33" customHeight="1">
      <c r="A16" s="53" t="s">
        <v>31</v>
      </c>
      <c r="B16" s="54"/>
      <c r="C16" s="55"/>
      <c r="D16" s="56"/>
      <c r="E16" s="56"/>
      <c r="F16" s="56"/>
      <c r="G16" s="57"/>
    </row>
    <row r="17" spans="1:7" ht="33" customHeight="1">
      <c r="A17" s="58"/>
      <c r="B17" s="59"/>
      <c r="C17" s="60"/>
      <c r="D17" s="61"/>
      <c r="E17" s="61"/>
      <c r="F17" s="61"/>
      <c r="G17" s="62"/>
    </row>
    <row r="18" spans="1:7" ht="29.25" customHeight="1">
      <c r="A18" s="63" t="s">
        <v>32</v>
      </c>
      <c r="B18" s="63"/>
      <c r="C18" s="64"/>
      <c r="D18" s="64"/>
      <c r="E18" s="64"/>
      <c r="F18" s="64"/>
      <c r="G18" s="64"/>
    </row>
  </sheetData>
  <sheetProtection/>
  <mergeCells count="20">
    <mergeCell ref="A1:G1"/>
    <mergeCell ref="A2:G2"/>
    <mergeCell ref="C6:D6"/>
    <mergeCell ref="F6:G6"/>
    <mergeCell ref="C7:G7"/>
    <mergeCell ref="C8:D8"/>
    <mergeCell ref="E8:F8"/>
    <mergeCell ref="C9:D9"/>
    <mergeCell ref="E9:F9"/>
    <mergeCell ref="C10:D10"/>
    <mergeCell ref="E10:F10"/>
    <mergeCell ref="C11:D11"/>
    <mergeCell ref="E11:F11"/>
    <mergeCell ref="A18:G18"/>
    <mergeCell ref="A3:A7"/>
    <mergeCell ref="A8:A11"/>
    <mergeCell ref="A12:A15"/>
    <mergeCell ref="A16:B17"/>
    <mergeCell ref="B12:G15"/>
    <mergeCell ref="C16:G17"/>
  </mergeCells>
  <printOptions horizontalCentered="1" verticalCentered="1"/>
  <pageMargins left="0.35" right="0.35" top="0.98" bottom="0.98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"/>
  <sheetViews>
    <sheetView tabSelected="1" view="pageLayout" zoomScaleSheetLayoutView="100" workbookViewId="0" topLeftCell="A1">
      <selection activeCell="R28" sqref="R28"/>
    </sheetView>
  </sheetViews>
  <sheetFormatPr defaultColWidth="8.625" defaultRowHeight="14.25"/>
  <cols>
    <col min="1" max="1" width="7.00390625" style="0" customWidth="1"/>
    <col min="2" max="2" width="7.75390625" style="0" customWidth="1"/>
    <col min="3" max="3" width="8.00390625" style="0" customWidth="1"/>
    <col min="4" max="4" width="6.50390625" style="0" customWidth="1"/>
    <col min="5" max="5" width="8.875" style="0" customWidth="1"/>
    <col min="6" max="6" width="8.00390625" style="0" customWidth="1"/>
    <col min="7" max="7" width="8.875" style="0" customWidth="1"/>
    <col min="8" max="8" width="6.125" style="0" customWidth="1"/>
    <col min="9" max="9" width="5.625" style="0" customWidth="1"/>
    <col min="10" max="10" width="8.125" style="0" customWidth="1"/>
    <col min="11" max="11" width="7.375" style="0" customWidth="1"/>
    <col min="12" max="12" width="7.125" style="0" customWidth="1"/>
    <col min="13" max="13" width="7.50390625" style="0" customWidth="1"/>
    <col min="14" max="14" width="8.25390625" style="0" customWidth="1"/>
    <col min="15" max="15" width="6.50390625" style="0" customWidth="1"/>
    <col min="16" max="16" width="8.00390625" style="0" customWidth="1"/>
    <col min="17" max="17" width="7.00390625" style="0" customWidth="1"/>
  </cols>
  <sheetData>
    <row r="1" spans="1:18" ht="27">
      <c r="A1" s="20" t="s">
        <v>33</v>
      </c>
      <c r="B1" s="20"/>
      <c r="C1" s="20"/>
      <c r="D1" s="21"/>
      <c r="E1" s="21"/>
      <c r="F1" s="20"/>
      <c r="G1" s="20"/>
      <c r="H1" s="20"/>
      <c r="I1" s="20"/>
      <c r="J1" s="20"/>
      <c r="K1" s="20"/>
      <c r="L1" s="20"/>
      <c r="M1" s="21"/>
      <c r="N1" s="21"/>
      <c r="O1" s="20"/>
      <c r="P1" s="20"/>
      <c r="Q1" s="20"/>
      <c r="R1" s="20"/>
    </row>
    <row r="2" spans="1:18" ht="14.25">
      <c r="A2" s="22" t="s">
        <v>34</v>
      </c>
      <c r="B2" s="23"/>
      <c r="C2" s="23"/>
      <c r="D2" s="24"/>
      <c r="E2" s="24"/>
      <c r="F2" s="23"/>
      <c r="G2" s="25"/>
      <c r="H2" s="22" t="s">
        <v>35</v>
      </c>
      <c r="I2" s="23"/>
      <c r="J2" s="23"/>
      <c r="K2" s="23"/>
      <c r="L2" s="23"/>
      <c r="M2" s="24"/>
      <c r="N2" s="24"/>
      <c r="O2" s="23"/>
      <c r="P2" s="23"/>
      <c r="Q2" s="23"/>
      <c r="R2" s="25"/>
    </row>
    <row r="3" spans="1:18" ht="14.25">
      <c r="A3" s="22" t="s">
        <v>36</v>
      </c>
      <c r="B3" s="23"/>
      <c r="C3" s="23"/>
      <c r="D3" s="24"/>
      <c r="E3" s="24"/>
      <c r="F3" s="23"/>
      <c r="G3" s="25"/>
      <c r="H3" s="26" t="s">
        <v>37</v>
      </c>
      <c r="I3" s="37"/>
      <c r="J3" s="37"/>
      <c r="K3" s="37"/>
      <c r="L3" s="37"/>
      <c r="M3" s="24"/>
      <c r="N3" s="24"/>
      <c r="O3" s="37"/>
      <c r="P3" s="37"/>
      <c r="Q3" s="37"/>
      <c r="R3" s="42"/>
    </row>
    <row r="4" spans="1:18" ht="14.25">
      <c r="A4" s="22" t="s">
        <v>38</v>
      </c>
      <c r="B4" s="23"/>
      <c r="C4" s="25"/>
      <c r="D4" s="27" t="s">
        <v>39</v>
      </c>
      <c r="E4" s="28"/>
      <c r="F4" s="22" t="s">
        <v>40</v>
      </c>
      <c r="G4" s="25"/>
      <c r="H4" s="22" t="s">
        <v>41</v>
      </c>
      <c r="I4" s="25"/>
      <c r="J4" s="22" t="s">
        <v>42</v>
      </c>
      <c r="K4" s="23"/>
      <c r="L4" s="25"/>
      <c r="M4" s="27" t="s">
        <v>43</v>
      </c>
      <c r="N4" s="24"/>
      <c r="O4" s="25"/>
      <c r="P4" s="22" t="s">
        <v>44</v>
      </c>
      <c r="Q4" s="25"/>
      <c r="R4" s="29" t="s">
        <v>45</v>
      </c>
    </row>
    <row r="5" spans="1:18" ht="24">
      <c r="A5" s="29" t="s">
        <v>46</v>
      </c>
      <c r="B5" s="29" t="s">
        <v>47</v>
      </c>
      <c r="C5" s="29" t="s">
        <v>48</v>
      </c>
      <c r="D5" s="30" t="s">
        <v>49</v>
      </c>
      <c r="E5" s="30" t="s">
        <v>50</v>
      </c>
      <c r="F5" s="29" t="s">
        <v>51</v>
      </c>
      <c r="G5" s="29" t="s">
        <v>52</v>
      </c>
      <c r="H5" s="29" t="s">
        <v>53</v>
      </c>
      <c r="I5" s="29" t="s">
        <v>54</v>
      </c>
      <c r="J5" s="29" t="s">
        <v>46</v>
      </c>
      <c r="K5" s="29" t="s">
        <v>47</v>
      </c>
      <c r="L5" s="29" t="s">
        <v>48</v>
      </c>
      <c r="M5" s="30" t="s">
        <v>49</v>
      </c>
      <c r="N5" s="30" t="s">
        <v>50</v>
      </c>
      <c r="O5" s="29" t="s">
        <v>51</v>
      </c>
      <c r="P5" s="29" t="s">
        <v>52</v>
      </c>
      <c r="Q5" s="29" t="s">
        <v>53</v>
      </c>
      <c r="R5" s="29" t="s">
        <v>54</v>
      </c>
    </row>
    <row r="6" spans="1:18" ht="14.25">
      <c r="A6" s="31" t="s">
        <v>55</v>
      </c>
      <c r="B6" s="32">
        <v>2</v>
      </c>
      <c r="C6" s="33">
        <v>201</v>
      </c>
      <c r="D6" s="32">
        <v>191.39</v>
      </c>
      <c r="E6" s="32">
        <v>153.177</v>
      </c>
      <c r="F6" s="34">
        <v>12300</v>
      </c>
      <c r="G6" s="34">
        <v>2354097</v>
      </c>
      <c r="H6" s="31"/>
      <c r="I6" s="29"/>
      <c r="J6" s="38" t="s">
        <v>55</v>
      </c>
      <c r="K6" s="38">
        <v>9</v>
      </c>
      <c r="L6" s="39">
        <v>902</v>
      </c>
      <c r="M6" s="40">
        <v>191.39</v>
      </c>
      <c r="N6" s="40">
        <v>153.177</v>
      </c>
      <c r="O6" s="41">
        <v>12950</v>
      </c>
      <c r="P6" s="41">
        <v>2478501</v>
      </c>
      <c r="Q6" s="29"/>
      <c r="R6" s="29"/>
    </row>
    <row r="7" spans="1:18" ht="14.25">
      <c r="A7" s="31" t="s">
        <v>55</v>
      </c>
      <c r="B7" s="32">
        <v>2</v>
      </c>
      <c r="C7" s="33">
        <v>202</v>
      </c>
      <c r="D7" s="32">
        <v>191.39</v>
      </c>
      <c r="E7" s="32">
        <v>153.177</v>
      </c>
      <c r="F7" s="34">
        <v>12100</v>
      </c>
      <c r="G7" s="34">
        <v>2315819</v>
      </c>
      <c r="H7" s="31"/>
      <c r="I7" s="29"/>
      <c r="J7" s="38" t="s">
        <v>55</v>
      </c>
      <c r="K7" s="38">
        <v>10</v>
      </c>
      <c r="L7" s="39">
        <v>1001</v>
      </c>
      <c r="M7" s="40">
        <v>191.39</v>
      </c>
      <c r="N7" s="40">
        <v>153.177</v>
      </c>
      <c r="O7" s="41">
        <v>13200</v>
      </c>
      <c r="P7" s="41">
        <v>2526348</v>
      </c>
      <c r="Q7" s="29"/>
      <c r="R7" s="29"/>
    </row>
    <row r="8" spans="1:18" ht="14.25">
      <c r="A8" s="31" t="s">
        <v>55</v>
      </c>
      <c r="B8" s="32">
        <v>3</v>
      </c>
      <c r="C8" s="33">
        <v>301</v>
      </c>
      <c r="D8" s="32">
        <v>191.39</v>
      </c>
      <c r="E8" s="32">
        <v>153.177</v>
      </c>
      <c r="F8" s="34">
        <v>12700</v>
      </c>
      <c r="G8" s="34">
        <v>2430653</v>
      </c>
      <c r="H8" s="31"/>
      <c r="I8" s="29"/>
      <c r="J8" s="38" t="s">
        <v>55</v>
      </c>
      <c r="K8" s="38">
        <v>10</v>
      </c>
      <c r="L8" s="39">
        <v>1002</v>
      </c>
      <c r="M8" s="40">
        <v>191.39</v>
      </c>
      <c r="N8" s="40">
        <v>153.177</v>
      </c>
      <c r="O8" s="41">
        <v>13000</v>
      </c>
      <c r="P8" s="41">
        <v>2488070</v>
      </c>
      <c r="Q8" s="29"/>
      <c r="R8" s="29"/>
    </row>
    <row r="9" spans="1:18" ht="14.25">
      <c r="A9" s="31" t="s">
        <v>55</v>
      </c>
      <c r="B9" s="32">
        <v>3</v>
      </c>
      <c r="C9" s="33">
        <v>302</v>
      </c>
      <c r="D9" s="32">
        <v>191.39</v>
      </c>
      <c r="E9" s="32">
        <v>153.177</v>
      </c>
      <c r="F9" s="34">
        <v>12500</v>
      </c>
      <c r="G9" s="34">
        <v>2392375</v>
      </c>
      <c r="H9" s="31"/>
      <c r="I9" s="29"/>
      <c r="J9" s="38" t="s">
        <v>55</v>
      </c>
      <c r="K9" s="38">
        <v>11</v>
      </c>
      <c r="L9" s="39">
        <v>1101</v>
      </c>
      <c r="M9" s="40">
        <v>191.39</v>
      </c>
      <c r="N9" s="40">
        <v>153.177</v>
      </c>
      <c r="O9" s="41">
        <v>13250</v>
      </c>
      <c r="P9" s="41">
        <v>2535918</v>
      </c>
      <c r="Q9" s="29"/>
      <c r="R9" s="29"/>
    </row>
    <row r="10" spans="1:18" ht="14.25">
      <c r="A10" s="31" t="s">
        <v>55</v>
      </c>
      <c r="B10" s="32" t="s">
        <v>56</v>
      </c>
      <c r="C10" s="33" t="s">
        <v>57</v>
      </c>
      <c r="D10" s="32">
        <v>191.39</v>
      </c>
      <c r="E10" s="32">
        <v>153.177</v>
      </c>
      <c r="F10" s="34">
        <v>12800</v>
      </c>
      <c r="G10" s="34">
        <v>2449792</v>
      </c>
      <c r="H10" s="31"/>
      <c r="I10" s="29"/>
      <c r="J10" s="38" t="s">
        <v>55</v>
      </c>
      <c r="K10" s="38">
        <v>11</v>
      </c>
      <c r="L10" s="39">
        <v>1102</v>
      </c>
      <c r="M10" s="40">
        <v>191.39</v>
      </c>
      <c r="N10" s="40">
        <v>153.177</v>
      </c>
      <c r="O10" s="41">
        <v>13050</v>
      </c>
      <c r="P10" s="41">
        <v>2497640</v>
      </c>
      <c r="Q10" s="29"/>
      <c r="R10" s="29"/>
    </row>
    <row r="11" spans="1:18" ht="14.25">
      <c r="A11" s="31" t="s">
        <v>55</v>
      </c>
      <c r="B11" s="32" t="s">
        <v>56</v>
      </c>
      <c r="C11" s="33" t="s">
        <v>58</v>
      </c>
      <c r="D11" s="32">
        <v>191.39</v>
      </c>
      <c r="E11" s="32">
        <v>153.177</v>
      </c>
      <c r="F11" s="34">
        <v>12600</v>
      </c>
      <c r="G11" s="34">
        <v>2411514</v>
      </c>
      <c r="H11" s="31"/>
      <c r="I11" s="29"/>
      <c r="J11" s="38" t="s">
        <v>55</v>
      </c>
      <c r="K11" s="38">
        <v>12</v>
      </c>
      <c r="L11" s="39">
        <v>1201</v>
      </c>
      <c r="M11" s="40">
        <v>191.39</v>
      </c>
      <c r="N11" s="40">
        <v>153.177</v>
      </c>
      <c r="O11" s="41">
        <v>13350</v>
      </c>
      <c r="P11" s="41">
        <v>2555057</v>
      </c>
      <c r="Q11" s="29"/>
      <c r="R11" s="29"/>
    </row>
    <row r="12" spans="1:18" ht="14.25">
      <c r="A12" s="31" t="s">
        <v>55</v>
      </c>
      <c r="B12" s="32">
        <v>5</v>
      </c>
      <c r="C12" s="33">
        <v>501</v>
      </c>
      <c r="D12" s="32">
        <v>191.39</v>
      </c>
      <c r="E12" s="32">
        <v>153.177</v>
      </c>
      <c r="F12" s="34">
        <v>12900</v>
      </c>
      <c r="G12" s="34">
        <v>2468931</v>
      </c>
      <c r="H12" s="31"/>
      <c r="I12" s="29"/>
      <c r="J12" s="38" t="s">
        <v>55</v>
      </c>
      <c r="K12" s="38">
        <v>12</v>
      </c>
      <c r="L12" s="39">
        <v>1202</v>
      </c>
      <c r="M12" s="40">
        <v>191.39</v>
      </c>
      <c r="N12" s="40">
        <v>153.177</v>
      </c>
      <c r="O12" s="41">
        <v>13150</v>
      </c>
      <c r="P12" s="41">
        <v>2516779</v>
      </c>
      <c r="Q12" s="29"/>
      <c r="R12" s="29"/>
    </row>
    <row r="13" spans="1:18" ht="14.25">
      <c r="A13" s="31" t="s">
        <v>55</v>
      </c>
      <c r="B13" s="32">
        <v>5</v>
      </c>
      <c r="C13" s="33">
        <v>502</v>
      </c>
      <c r="D13" s="32">
        <v>191.39</v>
      </c>
      <c r="E13" s="32">
        <v>153.177</v>
      </c>
      <c r="F13" s="34">
        <v>12700</v>
      </c>
      <c r="G13" s="34">
        <v>2430653</v>
      </c>
      <c r="H13" s="31"/>
      <c r="I13" s="29"/>
      <c r="J13" s="38" t="s">
        <v>55</v>
      </c>
      <c r="K13" s="38">
        <v>13</v>
      </c>
      <c r="L13" s="39">
        <v>1301</v>
      </c>
      <c r="M13" s="40">
        <v>191.39</v>
      </c>
      <c r="N13" s="40">
        <v>153.177</v>
      </c>
      <c r="O13" s="41">
        <v>13450</v>
      </c>
      <c r="P13" s="41">
        <v>2574196</v>
      </c>
      <c r="Q13" s="29"/>
      <c r="R13" s="29"/>
    </row>
    <row r="14" spans="1:18" ht="14.25">
      <c r="A14" s="31" t="s">
        <v>55</v>
      </c>
      <c r="B14" s="32">
        <v>6</v>
      </c>
      <c r="C14" s="33">
        <v>601</v>
      </c>
      <c r="D14" s="32">
        <v>191.39</v>
      </c>
      <c r="E14" s="32">
        <v>153.177</v>
      </c>
      <c r="F14" s="34">
        <v>13000</v>
      </c>
      <c r="G14" s="34">
        <v>2488070</v>
      </c>
      <c r="H14" s="31"/>
      <c r="I14" s="29"/>
      <c r="J14" s="38" t="s">
        <v>55</v>
      </c>
      <c r="K14" s="38">
        <v>13</v>
      </c>
      <c r="L14" s="39">
        <v>1302</v>
      </c>
      <c r="M14" s="40">
        <v>191.39</v>
      </c>
      <c r="N14" s="40">
        <v>153.177</v>
      </c>
      <c r="O14" s="41">
        <v>13250</v>
      </c>
      <c r="P14" s="41">
        <v>2535918</v>
      </c>
      <c r="Q14" s="29"/>
      <c r="R14" s="29"/>
    </row>
    <row r="15" spans="1:18" ht="14.25">
      <c r="A15" s="31" t="s">
        <v>55</v>
      </c>
      <c r="B15" s="32">
        <v>6</v>
      </c>
      <c r="C15" s="33">
        <v>602</v>
      </c>
      <c r="D15" s="32">
        <v>191.39</v>
      </c>
      <c r="E15" s="32">
        <v>153.177</v>
      </c>
      <c r="F15" s="34">
        <v>12800</v>
      </c>
      <c r="G15" s="34">
        <v>2449792</v>
      </c>
      <c r="H15" s="31"/>
      <c r="I15" s="29"/>
      <c r="J15" s="38" t="s">
        <v>55</v>
      </c>
      <c r="K15" s="38" t="s">
        <v>59</v>
      </c>
      <c r="L15" s="39" t="s">
        <v>60</v>
      </c>
      <c r="M15" s="40">
        <v>191.39</v>
      </c>
      <c r="N15" s="40">
        <v>153.177</v>
      </c>
      <c r="O15" s="41">
        <v>13450</v>
      </c>
      <c r="P15" s="41">
        <v>2574196</v>
      </c>
      <c r="Q15" s="29"/>
      <c r="R15" s="29"/>
    </row>
    <row r="16" spans="1:18" ht="14.25">
      <c r="A16" s="31" t="s">
        <v>55</v>
      </c>
      <c r="B16" s="32">
        <v>7</v>
      </c>
      <c r="C16" s="33">
        <v>701</v>
      </c>
      <c r="D16" s="32">
        <v>191.39</v>
      </c>
      <c r="E16" s="32">
        <v>153.177</v>
      </c>
      <c r="F16" s="34">
        <v>13050</v>
      </c>
      <c r="G16" s="34">
        <v>2497640</v>
      </c>
      <c r="H16" s="31"/>
      <c r="I16" s="29"/>
      <c r="J16" s="38" t="s">
        <v>55</v>
      </c>
      <c r="K16" s="38" t="s">
        <v>59</v>
      </c>
      <c r="L16" s="39" t="s">
        <v>61</v>
      </c>
      <c r="M16" s="40">
        <v>191.39</v>
      </c>
      <c r="N16" s="40">
        <v>153.177</v>
      </c>
      <c r="O16" s="41">
        <v>13250</v>
      </c>
      <c r="P16" s="41">
        <v>2535918</v>
      </c>
      <c r="Q16" s="29"/>
      <c r="R16" s="29"/>
    </row>
    <row r="17" spans="1:18" ht="14.25">
      <c r="A17" s="31" t="s">
        <v>55</v>
      </c>
      <c r="B17" s="32">
        <v>7</v>
      </c>
      <c r="C17" s="33">
        <v>702</v>
      </c>
      <c r="D17" s="32">
        <v>191.39</v>
      </c>
      <c r="E17" s="32">
        <v>153.177</v>
      </c>
      <c r="F17" s="34">
        <v>12850</v>
      </c>
      <c r="G17" s="34">
        <v>2459362</v>
      </c>
      <c r="H17" s="31"/>
      <c r="I17" s="29"/>
      <c r="J17" s="38" t="s">
        <v>55</v>
      </c>
      <c r="K17" s="38">
        <v>15</v>
      </c>
      <c r="L17" s="39">
        <v>1501</v>
      </c>
      <c r="M17" s="40">
        <v>191.39</v>
      </c>
      <c r="N17" s="40">
        <v>153.177</v>
      </c>
      <c r="O17" s="41">
        <v>13550</v>
      </c>
      <c r="P17" s="41">
        <v>2593335</v>
      </c>
      <c r="Q17" s="29"/>
      <c r="R17" s="29"/>
    </row>
    <row r="18" spans="1:18" ht="14.25">
      <c r="A18" s="31" t="s">
        <v>55</v>
      </c>
      <c r="B18" s="32">
        <v>8</v>
      </c>
      <c r="C18" s="33">
        <v>801</v>
      </c>
      <c r="D18" s="32">
        <v>191.39</v>
      </c>
      <c r="E18" s="32">
        <v>153.177</v>
      </c>
      <c r="F18" s="34">
        <v>13100</v>
      </c>
      <c r="G18" s="34">
        <v>2507209</v>
      </c>
      <c r="H18" s="31"/>
      <c r="I18" s="29"/>
      <c r="J18" s="38" t="s">
        <v>55</v>
      </c>
      <c r="K18" s="38">
        <v>15</v>
      </c>
      <c r="L18" s="39">
        <v>1502</v>
      </c>
      <c r="M18" s="40">
        <v>191.39</v>
      </c>
      <c r="N18" s="40">
        <v>153.177</v>
      </c>
      <c r="O18" s="41">
        <v>13350</v>
      </c>
      <c r="P18" s="41">
        <v>2555057</v>
      </c>
      <c r="Q18" s="29"/>
      <c r="R18" s="29"/>
    </row>
    <row r="19" spans="1:18" ht="14.25">
      <c r="A19" s="31" t="s">
        <v>55</v>
      </c>
      <c r="B19" s="32">
        <v>8</v>
      </c>
      <c r="C19" s="33">
        <v>802</v>
      </c>
      <c r="D19" s="32">
        <v>191.39</v>
      </c>
      <c r="E19" s="32">
        <v>153.177</v>
      </c>
      <c r="F19" s="34">
        <v>12900</v>
      </c>
      <c r="G19" s="34">
        <v>2468931</v>
      </c>
      <c r="H19" s="31"/>
      <c r="I19" s="29"/>
      <c r="J19" s="38" t="s">
        <v>55</v>
      </c>
      <c r="K19" s="38">
        <v>16</v>
      </c>
      <c r="L19" s="39">
        <v>1601</v>
      </c>
      <c r="M19" s="40">
        <v>138.64</v>
      </c>
      <c r="N19" s="40">
        <v>110.965</v>
      </c>
      <c r="O19" s="41">
        <v>12700</v>
      </c>
      <c r="P19" s="41">
        <v>1760728</v>
      </c>
      <c r="Q19" s="29"/>
      <c r="R19" s="29"/>
    </row>
    <row r="20" spans="1:18" ht="14.25">
      <c r="A20" s="31" t="s">
        <v>55</v>
      </c>
      <c r="B20" s="32">
        <v>9</v>
      </c>
      <c r="C20" s="33" t="s">
        <v>62</v>
      </c>
      <c r="D20" s="32">
        <v>191.39</v>
      </c>
      <c r="E20" s="32">
        <v>153.177</v>
      </c>
      <c r="F20" s="34">
        <v>13150</v>
      </c>
      <c r="G20" s="34">
        <v>2516779</v>
      </c>
      <c r="H20" s="31"/>
      <c r="I20" s="29"/>
      <c r="J20" s="38" t="s">
        <v>55</v>
      </c>
      <c r="K20" s="38">
        <v>16</v>
      </c>
      <c r="L20" s="39">
        <v>1602</v>
      </c>
      <c r="M20" s="40">
        <v>138.64</v>
      </c>
      <c r="N20" s="40">
        <v>110.965</v>
      </c>
      <c r="O20" s="41">
        <v>12500</v>
      </c>
      <c r="P20" s="41">
        <v>1733000</v>
      </c>
      <c r="Q20" s="29"/>
      <c r="R20" s="29"/>
    </row>
    <row r="21" spans="1:18" ht="14.25">
      <c r="A21" s="35" t="s">
        <v>63</v>
      </c>
      <c r="B21" s="35"/>
      <c r="C21" s="35"/>
      <c r="D21" s="36"/>
      <c r="E21" s="36"/>
      <c r="F21" s="35"/>
      <c r="G21" s="35"/>
      <c r="H21" s="35"/>
      <c r="I21" s="35"/>
      <c r="J21" s="35"/>
      <c r="K21" s="35"/>
      <c r="L21" s="35"/>
      <c r="M21" s="36"/>
      <c r="N21" s="36"/>
      <c r="O21" s="35"/>
      <c r="P21" s="35"/>
      <c r="Q21" s="35"/>
      <c r="R21" s="35"/>
    </row>
  </sheetData>
  <sheetProtection/>
  <mergeCells count="12">
    <mergeCell ref="A1:R1"/>
    <mergeCell ref="A2:G2"/>
    <mergeCell ref="H2:R2"/>
    <mergeCell ref="A3:G3"/>
    <mergeCell ref="H3:R3"/>
    <mergeCell ref="A4:C4"/>
    <mergeCell ref="D4:E4"/>
    <mergeCell ref="F4:G4"/>
    <mergeCell ref="H4:I4"/>
    <mergeCell ref="J4:L4"/>
    <mergeCell ref="M4:O4"/>
    <mergeCell ref="P4:Q4"/>
  </mergeCells>
  <printOptions/>
  <pageMargins left="0" right="0.19652777777777777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1"/>
  <sheetViews>
    <sheetView zoomScaleSheetLayoutView="100" workbookViewId="0" topLeftCell="A21">
      <selection activeCell="I21" sqref="I21"/>
    </sheetView>
  </sheetViews>
  <sheetFormatPr defaultColWidth="9.00390625" defaultRowHeight="14.25"/>
  <cols>
    <col min="1" max="4" width="9.00390625" style="1" customWidth="1"/>
  </cols>
  <sheetData>
    <row r="1" spans="1:4" ht="14.25">
      <c r="A1" s="19" t="s">
        <v>48</v>
      </c>
      <c r="B1" s="19" t="s">
        <v>49</v>
      </c>
      <c r="C1" s="19" t="s">
        <v>64</v>
      </c>
      <c r="D1" s="19" t="s">
        <v>65</v>
      </c>
    </row>
    <row r="2" spans="1:4" ht="14.25">
      <c r="A2" s="1">
        <v>1601</v>
      </c>
      <c r="B2" s="1">
        <v>125.91</v>
      </c>
      <c r="C2" s="1">
        <v>12596</v>
      </c>
      <c r="D2" s="1">
        <v>1585962</v>
      </c>
    </row>
    <row r="3" spans="1:4" ht="14.25">
      <c r="A3" s="1">
        <v>1501</v>
      </c>
      <c r="B3" s="1">
        <v>125.91</v>
      </c>
      <c r="C3" s="1">
        <v>13296</v>
      </c>
      <c r="D3" s="1">
        <v>1674099</v>
      </c>
    </row>
    <row r="4" spans="1:4" ht="14.25">
      <c r="A4" s="1" t="s">
        <v>60</v>
      </c>
      <c r="B4" s="1">
        <v>125.91</v>
      </c>
      <c r="C4" s="1">
        <v>13246</v>
      </c>
      <c r="D4" s="1">
        <v>1667804</v>
      </c>
    </row>
    <row r="5" spans="1:4" ht="14.25">
      <c r="A5" s="1">
        <v>1301</v>
      </c>
      <c r="B5" s="1">
        <v>125.91</v>
      </c>
      <c r="C5" s="1">
        <v>13246</v>
      </c>
      <c r="D5" s="1">
        <v>1667804</v>
      </c>
    </row>
    <row r="6" spans="1:4" ht="14.25">
      <c r="A6" s="1">
        <v>1201</v>
      </c>
      <c r="B6" s="1">
        <v>125.91</v>
      </c>
      <c r="C6" s="1">
        <v>13196</v>
      </c>
      <c r="D6" s="1">
        <v>1661508</v>
      </c>
    </row>
    <row r="7" spans="1:4" ht="14.25">
      <c r="A7" s="1">
        <v>1101</v>
      </c>
      <c r="B7" s="1">
        <v>125.91</v>
      </c>
      <c r="C7" s="1">
        <v>13146</v>
      </c>
      <c r="D7" s="1">
        <v>1655213</v>
      </c>
    </row>
    <row r="8" spans="1:4" ht="14.25">
      <c r="A8" s="1">
        <v>1001</v>
      </c>
      <c r="B8" s="1">
        <v>125.91</v>
      </c>
      <c r="C8" s="1">
        <v>13096</v>
      </c>
      <c r="D8" s="1">
        <v>1648917</v>
      </c>
    </row>
    <row r="9" spans="1:4" ht="14.25">
      <c r="A9" s="1">
        <v>901</v>
      </c>
      <c r="B9" s="1">
        <v>125.91</v>
      </c>
      <c r="C9" s="1">
        <v>13046</v>
      </c>
      <c r="D9" s="1">
        <v>1642622</v>
      </c>
    </row>
    <row r="10" spans="1:4" ht="14.25">
      <c r="A10" s="1">
        <v>801</v>
      </c>
      <c r="B10" s="1">
        <v>125.91</v>
      </c>
      <c r="C10" s="1">
        <v>12996</v>
      </c>
      <c r="D10" s="1">
        <v>1636326</v>
      </c>
    </row>
    <row r="11" spans="1:4" ht="14.25">
      <c r="A11" s="1">
        <v>701</v>
      </c>
      <c r="B11" s="1">
        <v>125.91</v>
      </c>
      <c r="C11" s="1">
        <v>12946</v>
      </c>
      <c r="D11" s="1">
        <v>1630031</v>
      </c>
    </row>
    <row r="12" spans="1:4" ht="14.25">
      <c r="A12" s="1">
        <v>601</v>
      </c>
      <c r="B12" s="1">
        <v>125.91</v>
      </c>
      <c r="C12" s="1">
        <v>12896</v>
      </c>
      <c r="D12" s="1">
        <v>1623735</v>
      </c>
    </row>
    <row r="13" spans="1:4" ht="14.25">
      <c r="A13" s="1">
        <v>501</v>
      </c>
      <c r="B13" s="1">
        <v>125.91</v>
      </c>
      <c r="C13" s="1">
        <v>12796</v>
      </c>
      <c r="D13" s="1">
        <v>1611144</v>
      </c>
    </row>
    <row r="14" spans="1:4" ht="14.25">
      <c r="A14" s="1" t="s">
        <v>57</v>
      </c>
      <c r="B14" s="1">
        <v>125.91</v>
      </c>
      <c r="C14" s="1">
        <v>12696</v>
      </c>
      <c r="D14" s="1">
        <v>1598553</v>
      </c>
    </row>
    <row r="15" spans="1:4" ht="14.25">
      <c r="A15" s="1">
        <v>301</v>
      </c>
      <c r="B15" s="1">
        <v>125.91</v>
      </c>
      <c r="C15" s="1">
        <v>12596</v>
      </c>
      <c r="D15" s="1">
        <v>1585962</v>
      </c>
    </row>
    <row r="16" spans="1:4" ht="14.25">
      <c r="A16" s="1">
        <v>201</v>
      </c>
      <c r="B16" s="1">
        <v>125.91</v>
      </c>
      <c r="C16" s="1">
        <v>12196</v>
      </c>
      <c r="D16" s="1">
        <v>1535598</v>
      </c>
    </row>
    <row r="17" spans="1:4" ht="14.25">
      <c r="A17" s="1">
        <v>1602</v>
      </c>
      <c r="B17" s="1">
        <v>105.66</v>
      </c>
      <c r="C17" s="1">
        <v>11896</v>
      </c>
      <c r="D17" s="1">
        <v>1256931</v>
      </c>
    </row>
    <row r="18" spans="1:4" ht="14.25">
      <c r="A18" s="1">
        <v>1502</v>
      </c>
      <c r="B18" s="1">
        <v>105.66</v>
      </c>
      <c r="C18" s="1">
        <v>12596</v>
      </c>
      <c r="D18" s="1">
        <v>1330893</v>
      </c>
    </row>
    <row r="19" spans="1:4" ht="14.25">
      <c r="A19" s="1" t="s">
        <v>61</v>
      </c>
      <c r="B19" s="1">
        <v>105.66</v>
      </c>
      <c r="C19" s="1">
        <v>12546</v>
      </c>
      <c r="D19" s="1">
        <v>1325610</v>
      </c>
    </row>
    <row r="20" spans="1:4" ht="14.25">
      <c r="A20" s="1">
        <v>1302</v>
      </c>
      <c r="B20" s="1">
        <v>105.66</v>
      </c>
      <c r="C20" s="1">
        <v>12546</v>
      </c>
      <c r="D20" s="1">
        <v>1325610</v>
      </c>
    </row>
    <row r="21" spans="1:4" ht="14.25">
      <c r="A21" s="1">
        <v>1202</v>
      </c>
      <c r="B21" s="1">
        <v>105.66</v>
      </c>
      <c r="C21" s="1">
        <v>12496</v>
      </c>
      <c r="D21" s="1">
        <v>1320327</v>
      </c>
    </row>
    <row r="22" spans="1:4" ht="14.25">
      <c r="A22" s="1">
        <v>1102</v>
      </c>
      <c r="B22" s="1">
        <v>105.66</v>
      </c>
      <c r="C22" s="1">
        <v>12446</v>
      </c>
      <c r="D22" s="1">
        <v>1315044</v>
      </c>
    </row>
    <row r="23" spans="1:4" ht="14.25">
      <c r="A23" s="1">
        <v>1002</v>
      </c>
      <c r="B23" s="1">
        <v>105.66</v>
      </c>
      <c r="C23" s="1">
        <v>12396</v>
      </c>
      <c r="D23" s="1">
        <v>1309761</v>
      </c>
    </row>
    <row r="24" spans="1:4" ht="14.25">
      <c r="A24" s="1">
        <v>902</v>
      </c>
      <c r="B24" s="1">
        <v>105.66</v>
      </c>
      <c r="C24" s="1">
        <v>12346</v>
      </c>
      <c r="D24" s="1">
        <v>1304478</v>
      </c>
    </row>
    <row r="25" spans="1:4" ht="14.25">
      <c r="A25" s="1">
        <v>802</v>
      </c>
      <c r="B25" s="1">
        <v>105.66</v>
      </c>
      <c r="C25" s="1">
        <v>12296</v>
      </c>
      <c r="D25" s="1">
        <v>1299195</v>
      </c>
    </row>
    <row r="26" spans="1:4" ht="14.25">
      <c r="A26" s="1">
        <v>702</v>
      </c>
      <c r="B26" s="1">
        <v>105.66</v>
      </c>
      <c r="C26" s="1">
        <v>12246</v>
      </c>
      <c r="D26" s="1">
        <v>1293912</v>
      </c>
    </row>
    <row r="27" spans="1:4" ht="14.25">
      <c r="A27" s="1">
        <v>602</v>
      </c>
      <c r="B27" s="1">
        <v>105.66</v>
      </c>
      <c r="C27" s="1">
        <v>12196</v>
      </c>
      <c r="D27" s="1">
        <v>1288629</v>
      </c>
    </row>
    <row r="28" spans="1:4" ht="14.25">
      <c r="A28" s="1">
        <v>502</v>
      </c>
      <c r="B28" s="1">
        <v>105.66</v>
      </c>
      <c r="C28" s="1">
        <v>12096</v>
      </c>
      <c r="D28" s="1">
        <v>1278063</v>
      </c>
    </row>
    <row r="29" spans="1:4" ht="14.25">
      <c r="A29" s="1" t="s">
        <v>58</v>
      </c>
      <c r="B29" s="1">
        <v>105.66</v>
      </c>
      <c r="C29" s="1">
        <v>11996</v>
      </c>
      <c r="D29" s="1">
        <v>1267497</v>
      </c>
    </row>
    <row r="30" spans="1:4" ht="14.25">
      <c r="A30" s="1">
        <v>302</v>
      </c>
      <c r="B30" s="1">
        <v>105.66</v>
      </c>
      <c r="C30" s="1">
        <v>11896</v>
      </c>
      <c r="D30" s="1">
        <v>1256931</v>
      </c>
    </row>
    <row r="31" spans="1:4" ht="14.25">
      <c r="A31" s="1">
        <v>202</v>
      </c>
      <c r="B31" s="1">
        <v>105.66</v>
      </c>
      <c r="C31" s="1">
        <v>11496</v>
      </c>
      <c r="D31" s="1">
        <v>1214667</v>
      </c>
    </row>
    <row r="32" spans="1:4" ht="14.25">
      <c r="A32" s="1">
        <v>1603</v>
      </c>
      <c r="B32" s="1">
        <v>105.66</v>
      </c>
      <c r="C32" s="1">
        <v>11696</v>
      </c>
      <c r="D32" s="1">
        <v>1235799</v>
      </c>
    </row>
    <row r="33" spans="1:4" ht="14.25">
      <c r="A33" s="1">
        <v>1503</v>
      </c>
      <c r="B33" s="1">
        <v>105.66</v>
      </c>
      <c r="C33" s="1">
        <v>12396</v>
      </c>
      <c r="D33" s="1">
        <v>1309761</v>
      </c>
    </row>
    <row r="34" spans="1:4" ht="14.25">
      <c r="A34" s="1" t="s">
        <v>66</v>
      </c>
      <c r="B34" s="1">
        <v>105.66</v>
      </c>
      <c r="C34" s="1">
        <v>12346</v>
      </c>
      <c r="D34" s="1">
        <v>1304478</v>
      </c>
    </row>
    <row r="35" spans="1:4" ht="14.25">
      <c r="A35" s="1">
        <v>1303</v>
      </c>
      <c r="B35" s="1">
        <v>105.66</v>
      </c>
      <c r="C35" s="1">
        <v>12346</v>
      </c>
      <c r="D35" s="1">
        <v>1304478</v>
      </c>
    </row>
    <row r="36" spans="1:4" ht="14.25">
      <c r="A36" s="1">
        <v>1203</v>
      </c>
      <c r="B36" s="1">
        <v>105.66</v>
      </c>
      <c r="C36" s="1">
        <v>12296</v>
      </c>
      <c r="D36" s="1">
        <v>1299195</v>
      </c>
    </row>
    <row r="37" spans="1:4" ht="14.25">
      <c r="A37" s="1">
        <v>1103</v>
      </c>
      <c r="B37" s="1">
        <v>105.66</v>
      </c>
      <c r="C37" s="1">
        <v>12246</v>
      </c>
      <c r="D37" s="1">
        <v>1293912</v>
      </c>
    </row>
    <row r="38" spans="1:4" ht="14.25">
      <c r="A38" s="1">
        <v>1003</v>
      </c>
      <c r="B38" s="1">
        <v>105.66</v>
      </c>
      <c r="C38" s="1">
        <v>12196</v>
      </c>
      <c r="D38" s="1">
        <v>1288629</v>
      </c>
    </row>
    <row r="39" spans="1:4" ht="14.25">
      <c r="A39" s="1">
        <v>903</v>
      </c>
      <c r="B39" s="1">
        <v>105.66</v>
      </c>
      <c r="C39" s="1">
        <v>12146</v>
      </c>
      <c r="D39" s="1">
        <v>1283346</v>
      </c>
    </row>
    <row r="40" spans="1:4" ht="14.25">
      <c r="A40" s="1">
        <v>803</v>
      </c>
      <c r="B40" s="1">
        <v>105.66</v>
      </c>
      <c r="C40" s="1">
        <v>12096</v>
      </c>
      <c r="D40" s="1">
        <v>1278063</v>
      </c>
    </row>
    <row r="41" spans="1:4" ht="14.25">
      <c r="A41" s="1">
        <v>703</v>
      </c>
      <c r="B41" s="1">
        <v>105.66</v>
      </c>
      <c r="C41" s="1">
        <v>12046</v>
      </c>
      <c r="D41" s="1">
        <v>1272780</v>
      </c>
    </row>
    <row r="42" spans="1:4" ht="14.25">
      <c r="A42" s="1">
        <v>603</v>
      </c>
      <c r="B42" s="1">
        <v>105.66</v>
      </c>
      <c r="C42" s="1">
        <v>11996</v>
      </c>
      <c r="D42" s="1">
        <v>1267497</v>
      </c>
    </row>
    <row r="43" spans="1:4" ht="14.25">
      <c r="A43" s="1">
        <v>503</v>
      </c>
      <c r="B43" s="1">
        <v>105.66</v>
      </c>
      <c r="C43" s="1">
        <v>11896</v>
      </c>
      <c r="D43" s="1">
        <v>1256931</v>
      </c>
    </row>
    <row r="44" spans="1:4" ht="14.25">
      <c r="A44" s="1" t="s">
        <v>67</v>
      </c>
      <c r="B44" s="1">
        <v>105.66</v>
      </c>
      <c r="C44" s="1">
        <v>11796</v>
      </c>
      <c r="D44" s="1">
        <v>1246365</v>
      </c>
    </row>
    <row r="45" spans="1:4" ht="14.25">
      <c r="A45" s="1">
        <v>303</v>
      </c>
      <c r="B45" s="1">
        <v>105.66</v>
      </c>
      <c r="C45" s="1">
        <v>11696</v>
      </c>
      <c r="D45" s="1">
        <v>1235799</v>
      </c>
    </row>
    <row r="46" spans="1:4" ht="14.25">
      <c r="A46" s="1">
        <v>203</v>
      </c>
      <c r="B46" s="1">
        <v>105.66</v>
      </c>
      <c r="C46" s="1">
        <v>11296</v>
      </c>
      <c r="D46" s="1">
        <v>1193535</v>
      </c>
    </row>
    <row r="47" spans="1:4" ht="14.25">
      <c r="A47" s="1">
        <v>1604</v>
      </c>
      <c r="B47" s="1">
        <v>125.91</v>
      </c>
      <c r="C47" s="1">
        <v>12096</v>
      </c>
      <c r="D47" s="1">
        <v>1523007</v>
      </c>
    </row>
    <row r="48" spans="1:4" ht="14.25">
      <c r="A48" s="1">
        <v>1504</v>
      </c>
      <c r="B48" s="1">
        <v>125.91</v>
      </c>
      <c r="C48" s="1">
        <v>12796</v>
      </c>
      <c r="D48" s="1">
        <v>1611144</v>
      </c>
    </row>
    <row r="49" spans="1:4" ht="14.25">
      <c r="A49" s="1" t="s">
        <v>68</v>
      </c>
      <c r="B49" s="1">
        <v>125.91</v>
      </c>
      <c r="C49" s="1">
        <v>12746</v>
      </c>
      <c r="D49" s="1">
        <v>1604849</v>
      </c>
    </row>
    <row r="50" spans="1:4" ht="14.25">
      <c r="A50" s="1">
        <v>1304</v>
      </c>
      <c r="B50" s="1">
        <v>125.91</v>
      </c>
      <c r="C50" s="1">
        <v>12746</v>
      </c>
      <c r="D50" s="1">
        <v>1604849</v>
      </c>
    </row>
    <row r="51" spans="1:4" ht="14.25">
      <c r="A51" s="1">
        <v>1204</v>
      </c>
      <c r="B51" s="1">
        <v>125.91</v>
      </c>
      <c r="C51" s="1">
        <v>12696</v>
      </c>
      <c r="D51" s="1">
        <v>1598553</v>
      </c>
    </row>
    <row r="52" spans="1:4" ht="14.25">
      <c r="A52" s="1">
        <v>1104</v>
      </c>
      <c r="B52" s="1">
        <v>125.91</v>
      </c>
      <c r="C52" s="1">
        <v>12646</v>
      </c>
      <c r="D52" s="1">
        <v>1592258</v>
      </c>
    </row>
    <row r="53" spans="1:4" ht="14.25">
      <c r="A53" s="1">
        <v>1004</v>
      </c>
      <c r="B53" s="1">
        <v>125.91</v>
      </c>
      <c r="C53" s="1">
        <v>12596</v>
      </c>
      <c r="D53" s="1">
        <v>1585962</v>
      </c>
    </row>
    <row r="54" spans="1:4" ht="14.25">
      <c r="A54" s="1">
        <v>904</v>
      </c>
      <c r="B54" s="1">
        <v>125.91</v>
      </c>
      <c r="C54" s="1">
        <v>12546</v>
      </c>
      <c r="D54" s="1">
        <v>1579667</v>
      </c>
    </row>
    <row r="55" spans="1:4" ht="14.25">
      <c r="A55" s="1">
        <v>804</v>
      </c>
      <c r="B55" s="1">
        <v>125.91</v>
      </c>
      <c r="C55" s="1">
        <v>12496</v>
      </c>
      <c r="D55" s="1">
        <v>1573371</v>
      </c>
    </row>
    <row r="56" spans="1:4" ht="14.25">
      <c r="A56" s="1">
        <v>704</v>
      </c>
      <c r="B56" s="1">
        <v>125.91</v>
      </c>
      <c r="C56" s="1">
        <v>12446</v>
      </c>
      <c r="D56" s="1">
        <v>1567076</v>
      </c>
    </row>
    <row r="57" spans="1:4" ht="14.25">
      <c r="A57" s="1">
        <v>604</v>
      </c>
      <c r="B57" s="1">
        <v>125.91</v>
      </c>
      <c r="C57" s="1">
        <v>12396</v>
      </c>
      <c r="D57" s="1">
        <v>1560780</v>
      </c>
    </row>
    <row r="58" spans="1:4" ht="14.25">
      <c r="A58" s="1">
        <v>504</v>
      </c>
      <c r="B58" s="1">
        <v>125.91</v>
      </c>
      <c r="C58" s="1">
        <v>12296</v>
      </c>
      <c r="D58" s="1">
        <v>1548189</v>
      </c>
    </row>
    <row r="59" spans="1:4" ht="14.25">
      <c r="A59" s="1" t="s">
        <v>69</v>
      </c>
      <c r="B59" s="1">
        <v>125.91</v>
      </c>
      <c r="C59" s="1">
        <v>12196</v>
      </c>
      <c r="D59" s="1">
        <v>1535598</v>
      </c>
    </row>
    <row r="60" spans="1:4" ht="14.25">
      <c r="A60" s="1">
        <v>304</v>
      </c>
      <c r="B60" s="1">
        <v>125.91</v>
      </c>
      <c r="C60" s="1">
        <v>12096</v>
      </c>
      <c r="D60" s="1">
        <v>1523007</v>
      </c>
    </row>
    <row r="61" spans="1:4" ht="14.25">
      <c r="A61" s="1">
        <v>204</v>
      </c>
      <c r="B61" s="1">
        <v>125.91</v>
      </c>
      <c r="C61" s="1">
        <v>11696</v>
      </c>
      <c r="D61" s="1">
        <v>1472643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J22" sqref="J22"/>
    </sheetView>
  </sheetViews>
  <sheetFormatPr defaultColWidth="9.00390625" defaultRowHeight="14.25"/>
  <cols>
    <col min="1" max="1" width="4.875" style="0" customWidth="1"/>
    <col min="2" max="7" width="11.75390625" style="0" customWidth="1"/>
  </cols>
  <sheetData>
    <row r="1" spans="1:7" ht="32.25" customHeight="1">
      <c r="A1" s="5" t="s">
        <v>70</v>
      </c>
      <c r="B1" s="5"/>
      <c r="C1" s="5"/>
      <c r="D1" s="5"/>
      <c r="E1" s="5"/>
      <c r="F1" s="5"/>
      <c r="G1" s="5"/>
    </row>
    <row r="2" spans="1:7" ht="44.25" customHeight="1">
      <c r="A2" s="6" t="s">
        <v>71</v>
      </c>
      <c r="B2" s="6"/>
      <c r="C2" s="6"/>
      <c r="D2" s="6"/>
      <c r="E2" s="6"/>
      <c r="F2" s="6"/>
      <c r="G2" s="6"/>
    </row>
    <row r="3" spans="1:7" ht="48.75" customHeight="1">
      <c r="A3" s="7" t="s">
        <v>72</v>
      </c>
      <c r="B3" s="8" t="s">
        <v>5</v>
      </c>
      <c r="C3" s="8"/>
      <c r="D3" s="8" t="s">
        <v>8</v>
      </c>
      <c r="E3" s="8"/>
      <c r="F3" s="8" t="s">
        <v>73</v>
      </c>
      <c r="G3" s="8"/>
    </row>
    <row r="4" spans="1:7" ht="48.75" customHeight="1">
      <c r="A4" s="9"/>
      <c r="B4" s="8" t="s">
        <v>10</v>
      </c>
      <c r="C4" s="8"/>
      <c r="D4" s="8" t="s">
        <v>74</v>
      </c>
      <c r="E4" s="8"/>
      <c r="F4" s="8" t="s">
        <v>42</v>
      </c>
      <c r="G4" s="8"/>
    </row>
    <row r="5" spans="1:7" ht="48.75" customHeight="1">
      <c r="A5" s="9"/>
      <c r="B5" s="8" t="s">
        <v>75</v>
      </c>
      <c r="C5" s="8"/>
      <c r="D5" s="8" t="s">
        <v>48</v>
      </c>
      <c r="E5" s="8"/>
      <c r="F5" s="8" t="s">
        <v>49</v>
      </c>
      <c r="G5" s="8"/>
    </row>
    <row r="6" spans="1:7" ht="48.75" customHeight="1">
      <c r="A6" s="9"/>
      <c r="B6" s="8" t="s">
        <v>50</v>
      </c>
      <c r="C6" s="8"/>
      <c r="D6" s="8" t="s">
        <v>51</v>
      </c>
      <c r="E6" s="8"/>
      <c r="F6" s="8" t="s">
        <v>65</v>
      </c>
      <c r="G6" s="8"/>
    </row>
    <row r="7" spans="1:7" ht="43.5" customHeight="1">
      <c r="A7" s="9"/>
      <c r="B7" s="7" t="s">
        <v>24</v>
      </c>
      <c r="C7" s="10"/>
      <c r="D7" s="11"/>
      <c r="E7" s="11"/>
      <c r="F7" s="11"/>
      <c r="G7" s="12"/>
    </row>
    <row r="8" spans="1:7" ht="114" customHeight="1">
      <c r="A8" s="13"/>
      <c r="B8" s="13"/>
      <c r="C8" s="14"/>
      <c r="D8" s="15"/>
      <c r="E8" s="15"/>
      <c r="F8" s="15"/>
      <c r="G8" s="16"/>
    </row>
    <row r="9" spans="1:7" ht="43.5" customHeight="1">
      <c r="A9" s="7" t="s">
        <v>76</v>
      </c>
      <c r="B9" s="7" t="s">
        <v>77</v>
      </c>
      <c r="C9" s="10"/>
      <c r="D9" s="11"/>
      <c r="E9" s="11"/>
      <c r="F9" s="11"/>
      <c r="G9" s="12"/>
    </row>
    <row r="10" spans="1:7" ht="132.75" customHeight="1">
      <c r="A10" s="13"/>
      <c r="B10" s="13"/>
      <c r="C10" s="14"/>
      <c r="D10" s="15"/>
      <c r="E10" s="15"/>
      <c r="F10" s="15"/>
      <c r="G10" s="16"/>
    </row>
    <row r="11" spans="1:7" ht="14.25">
      <c r="A11" s="17" t="s">
        <v>78</v>
      </c>
      <c r="B11" s="17"/>
      <c r="C11" s="17"/>
      <c r="D11" s="17"/>
      <c r="E11" s="17"/>
      <c r="F11" s="17"/>
      <c r="G11" s="17"/>
    </row>
    <row r="12" spans="1:7" ht="21" customHeight="1">
      <c r="A12" s="18"/>
      <c r="B12" s="18"/>
      <c r="C12" s="18"/>
      <c r="D12" s="18"/>
      <c r="E12" s="18"/>
      <c r="F12" s="18"/>
      <c r="G12" s="18"/>
    </row>
  </sheetData>
  <sheetProtection/>
  <mergeCells count="9">
    <mergeCell ref="A1:G1"/>
    <mergeCell ref="A2:G2"/>
    <mergeCell ref="A3:A8"/>
    <mergeCell ref="A9:A10"/>
    <mergeCell ref="B7:B8"/>
    <mergeCell ref="B9:B10"/>
    <mergeCell ref="A11:G12"/>
    <mergeCell ref="C7:G8"/>
    <mergeCell ref="C9:G10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6:G19"/>
  <sheetViews>
    <sheetView workbookViewId="0" topLeftCell="A1">
      <selection activeCell="G19" sqref="G19"/>
    </sheetView>
  </sheetViews>
  <sheetFormatPr defaultColWidth="9.00390625" defaultRowHeight="14.25"/>
  <cols>
    <col min="4" max="4" width="9.375" style="0" bestFit="1" customWidth="1"/>
    <col min="5" max="5" width="10.50390625" style="0" bestFit="1" customWidth="1"/>
    <col min="6" max="6" width="12.625" style="0" bestFit="1" customWidth="1"/>
    <col min="7" max="7" width="10.50390625" style="0" bestFit="1" customWidth="1"/>
  </cols>
  <sheetData>
    <row r="6" spans="2:7" ht="14.25">
      <c r="B6" s="1"/>
      <c r="C6" s="1" t="s">
        <v>79</v>
      </c>
      <c r="D6" s="1" t="s">
        <v>49</v>
      </c>
      <c r="E6" s="1" t="s">
        <v>80</v>
      </c>
      <c r="F6" s="1" t="s">
        <v>64</v>
      </c>
      <c r="G6" s="1" t="s">
        <v>65</v>
      </c>
    </row>
    <row r="7" spans="2:7" ht="14.25">
      <c r="B7" s="1" t="s">
        <v>81</v>
      </c>
      <c r="C7" s="1">
        <v>17</v>
      </c>
      <c r="D7" s="2" t="e">
        <f>SUM(#REF!)</f>
        <v>#REF!</v>
      </c>
      <c r="E7" s="2" t="e">
        <f>SUM(#REF!)</f>
        <v>#REF!</v>
      </c>
      <c r="F7" s="3" t="e">
        <f aca="true" t="shared" si="0" ref="F7:F19">G7/D7</f>
        <v>#REF!</v>
      </c>
      <c r="G7" s="1" t="e">
        <f>SUM(#REF!)</f>
        <v>#REF!</v>
      </c>
    </row>
    <row r="8" spans="2:7" ht="14.25">
      <c r="B8" s="1" t="s">
        <v>82</v>
      </c>
      <c r="C8" s="1">
        <v>8</v>
      </c>
      <c r="D8" s="2" t="e">
        <f>SUM(#REF!)</f>
        <v>#REF!</v>
      </c>
      <c r="E8" s="2" t="e">
        <f>SUM(#REF!)</f>
        <v>#REF!</v>
      </c>
      <c r="F8" s="3" t="e">
        <f t="shared" si="0"/>
        <v>#REF!</v>
      </c>
      <c r="G8" s="1" t="e">
        <f>SUM(#REF!)</f>
        <v>#REF!</v>
      </c>
    </row>
    <row r="9" spans="2:7" ht="14.25">
      <c r="B9" s="1" t="s">
        <v>83</v>
      </c>
      <c r="C9" s="1"/>
      <c r="D9" s="2" t="e">
        <f>SUM(#REF!)+SUM(#REF!)</f>
        <v>#REF!</v>
      </c>
      <c r="E9" s="2" t="e">
        <f>SUM(#REF!)+SUM(#REF!)</f>
        <v>#REF!</v>
      </c>
      <c r="F9" s="4" t="e">
        <f t="shared" si="0"/>
        <v>#REF!</v>
      </c>
      <c r="G9" s="1" t="e">
        <f>SUM(#REF!)+SUM(#REF!)</f>
        <v>#REF!</v>
      </c>
    </row>
    <row r="10" spans="2:7" ht="14.25">
      <c r="B10" s="1" t="s">
        <v>84</v>
      </c>
      <c r="C10" s="1"/>
      <c r="D10" s="2" t="e">
        <f>SUM(#REF!)+SUM(#REF!)</f>
        <v>#REF!</v>
      </c>
      <c r="E10" s="2" t="e">
        <f>SUM(#REF!)+SUM(#REF!)</f>
        <v>#REF!</v>
      </c>
      <c r="F10" s="4" t="e">
        <f t="shared" si="0"/>
        <v>#REF!</v>
      </c>
      <c r="G10" s="1" t="e">
        <f>SUM(#REF!)+SUM(#REF!)</f>
        <v>#REF!</v>
      </c>
    </row>
    <row r="11" spans="2:7" ht="14.25">
      <c r="B11" s="1" t="s">
        <v>85</v>
      </c>
      <c r="C11" s="1"/>
      <c r="D11" s="2" t="e">
        <f>SUM(#REF!)+SUM(#REF!)</f>
        <v>#REF!</v>
      </c>
      <c r="E11" s="2" t="e">
        <f>SUM(#REF!)+SUM(#REF!)</f>
        <v>#REF!</v>
      </c>
      <c r="F11" s="4" t="e">
        <f t="shared" si="0"/>
        <v>#REF!</v>
      </c>
      <c r="G11" s="1" t="e">
        <f>SUM(#REF!)+SUM(#REF!)</f>
        <v>#REF!</v>
      </c>
    </row>
    <row r="12" spans="2:7" ht="14.25">
      <c r="B12" s="1" t="s">
        <v>86</v>
      </c>
      <c r="C12" s="1"/>
      <c r="D12" s="2" t="e">
        <f>SUM(#REF!)+SUM(#REF!)</f>
        <v>#REF!</v>
      </c>
      <c r="E12" s="2" t="e">
        <f>SUM(#REF!)+SUM(#REF!)</f>
        <v>#REF!</v>
      </c>
      <c r="F12" s="4" t="e">
        <f t="shared" si="0"/>
        <v>#REF!</v>
      </c>
      <c r="G12" s="1" t="e">
        <f>SUM(#REF!)+SUM(#REF!)</f>
        <v>#REF!</v>
      </c>
    </row>
    <row r="13" spans="2:7" ht="14.25">
      <c r="B13" s="1" t="s">
        <v>87</v>
      </c>
      <c r="C13" s="1"/>
      <c r="D13" s="2" t="e">
        <f>SUM(#REF!)+SUM(#REF!)</f>
        <v>#REF!</v>
      </c>
      <c r="E13" s="2" t="e">
        <f>SUM(#REF!)+SUM(#REF!)</f>
        <v>#REF!</v>
      </c>
      <c r="F13" s="4" t="e">
        <f t="shared" si="0"/>
        <v>#REF!</v>
      </c>
      <c r="G13" s="1" t="e">
        <f>SUM(#REF!)+SUM(#REF!)</f>
        <v>#REF!</v>
      </c>
    </row>
    <row r="14" spans="2:7" ht="14.25">
      <c r="B14" s="1" t="s">
        <v>88</v>
      </c>
      <c r="C14" s="1"/>
      <c r="D14" s="2" t="e">
        <f>SUM(#REF!)+SUM(#REF!)</f>
        <v>#REF!</v>
      </c>
      <c r="E14" s="2" t="e">
        <f>SUM(#REF!)+SUM(#REF!)</f>
        <v>#REF!</v>
      </c>
      <c r="F14" s="4" t="e">
        <f t="shared" si="0"/>
        <v>#REF!</v>
      </c>
      <c r="G14" s="1" t="e">
        <f>SUM(#REF!)+SUM(#REF!)</f>
        <v>#REF!</v>
      </c>
    </row>
    <row r="15" spans="2:7" ht="14.25">
      <c r="B15" s="1" t="s">
        <v>89</v>
      </c>
      <c r="C15" s="1"/>
      <c r="D15" s="2" t="e">
        <f>SUM(#REF!)+SUM(#REF!)</f>
        <v>#REF!</v>
      </c>
      <c r="E15" s="2" t="e">
        <f>SUM(#REF!)+SUM(#REF!)</f>
        <v>#REF!</v>
      </c>
      <c r="F15" s="4" t="e">
        <f t="shared" si="0"/>
        <v>#REF!</v>
      </c>
      <c r="G15" s="1" t="e">
        <f>SUM(#REF!)+SUM(#REF!)</f>
        <v>#REF!</v>
      </c>
    </row>
    <row r="16" spans="2:7" ht="14.25">
      <c r="B16" s="1" t="s">
        <v>90</v>
      </c>
      <c r="C16" s="1"/>
      <c r="D16" s="2" t="e">
        <f>SUM(#REF!)+SUM(#REF!)</f>
        <v>#REF!</v>
      </c>
      <c r="E16" s="2" t="e">
        <f>SUM(#REF!)+SUM(#REF!)</f>
        <v>#REF!</v>
      </c>
      <c r="F16" s="4" t="e">
        <f t="shared" si="0"/>
        <v>#REF!</v>
      </c>
      <c r="G16" s="1" t="e">
        <f>SUM(#REF!)+SUM(#REF!)</f>
        <v>#REF!</v>
      </c>
    </row>
    <row r="17" spans="2:7" ht="14.25">
      <c r="B17" s="1" t="s">
        <v>91</v>
      </c>
      <c r="C17" s="1"/>
      <c r="D17" s="2" t="e">
        <f>SUM(#REF!)+SUM(#REF!)</f>
        <v>#REF!</v>
      </c>
      <c r="E17" s="2" t="e">
        <f>SUM(#REF!)+SUM(#REF!)</f>
        <v>#REF!</v>
      </c>
      <c r="F17" s="4" t="e">
        <f t="shared" si="0"/>
        <v>#REF!</v>
      </c>
      <c r="G17" s="1" t="e">
        <f>SUM(#REF!)+SUM(#REF!)</f>
        <v>#REF!</v>
      </c>
    </row>
    <row r="18" spans="2:7" ht="14.25">
      <c r="B18" s="1" t="s">
        <v>92</v>
      </c>
      <c r="C18" s="1"/>
      <c r="D18" s="2" t="e">
        <f>SUM(#REF!)+SUM(#REF!)</f>
        <v>#REF!</v>
      </c>
      <c r="E18" s="2" t="e">
        <f>SUM(#REF!)+SUM(#REF!)</f>
        <v>#REF!</v>
      </c>
      <c r="F18" s="4" t="e">
        <f t="shared" si="0"/>
        <v>#REF!</v>
      </c>
      <c r="G18" s="1" t="e">
        <f>SUM(#REF!)+SUM(#REF!)</f>
        <v>#REF!</v>
      </c>
    </row>
    <row r="19" spans="4:7" ht="14.25">
      <c r="D19" t="e">
        <f>SUM(D9:D18)</f>
        <v>#REF!</v>
      </c>
      <c r="E19" t="e">
        <f>SUM(E9:E18)</f>
        <v>#REF!</v>
      </c>
      <c r="F19" t="e">
        <f t="shared" si="0"/>
        <v>#REF!</v>
      </c>
      <c r="G19" t="e">
        <f>SUM(G9:G18)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CJ</cp:lastModifiedBy>
  <cp:lastPrinted>2018-01-10T01:22:02Z</cp:lastPrinted>
  <dcterms:created xsi:type="dcterms:W3CDTF">2011-04-22T01:47:36Z</dcterms:created>
  <dcterms:modified xsi:type="dcterms:W3CDTF">2021-09-14T00:41:16Z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6B921F9A01904265AC6491FAB2638107</vt:lpwstr>
  </property>
</Properties>
</file>